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dpro_dat_asd_bildungsberichte\2021\tmpl\"/>
    </mc:Choice>
  </mc:AlternateContent>
  <bookViews>
    <workbookView xWindow="0" yWindow="0" windowWidth="28800" windowHeight="13200" tabRatio="804"/>
  </bookViews>
  <sheets>
    <sheet name="Inhalt" sheetId="4" r:id="rId1"/>
    <sheet name="a1a.web" sheetId="5" r:id="rId2"/>
    <sheet name="b1a.web" sheetId="6" r:id="rId3"/>
    <sheet name="b2a.web" sheetId="7" r:id="rId4"/>
    <sheet name="b3a.web" sheetId="8" r:id="rId5"/>
    <sheet name="c2a.web" sheetId="9" r:id="rId6"/>
    <sheet name="c2b.web" sheetId="10" r:id="rId7"/>
    <sheet name="d1a.web" sheetId="11" r:id="rId8"/>
    <sheet name="e1a.web" sheetId="12" r:id="rId9"/>
    <sheet name="e1b.web" sheetId="13" r:id="rId10"/>
    <sheet name="e2a.web" sheetId="14" r:id="rId11"/>
  </sheets>
  <calcPr calcId="162913"/>
</workbook>
</file>

<file path=xl/calcChain.xml><?xml version="1.0" encoding="utf-8"?>
<calcChain xmlns="http://schemas.openxmlformats.org/spreadsheetml/2006/main">
  <c r="C29" i="4" l="1"/>
  <c r="C28" i="4"/>
  <c r="C27" i="4"/>
  <c r="C26" i="4"/>
  <c r="C25" i="4"/>
  <c r="C24" i="4"/>
  <c r="C23" i="4"/>
  <c r="C22" i="4"/>
  <c r="C21" i="4"/>
  <c r="C20" i="4"/>
</calcChain>
</file>

<file path=xl/sharedStrings.xml><?xml version="1.0" encoding="utf-8"?>
<sst xmlns="http://schemas.openxmlformats.org/spreadsheetml/2006/main" count="3424" uniqueCount="1019">
  <si>
    <t>Stuttgarter Str. 1 • 91710 Gunzenhausen • Tel.: 09831 686-169 • Fax: - 686 199</t>
  </si>
  <si>
    <t>E-Mail: qualitaetsagentur@las.bayern.de</t>
  </si>
  <si>
    <t>Tabellen</t>
  </si>
  <si>
    <t>Bevölkerungsvorausbrechnung für schulrelevante Altersgruppen</t>
  </si>
  <si>
    <t/>
  </si>
  <si>
    <t>KKZ</t>
  </si>
  <si>
    <t>Region</t>
  </si>
  <si>
    <t>1</t>
  </si>
  <si>
    <t>Oberbayern</t>
  </si>
  <si>
    <t>15,9%</t>
  </si>
  <si>
    <t>14,5%</t>
  </si>
  <si>
    <t>161</t>
  </si>
  <si>
    <t>Stadt Ingolstadt</t>
  </si>
  <si>
    <t>21,1%</t>
  </si>
  <si>
    <t>21,6%</t>
  </si>
  <si>
    <t>162</t>
  </si>
  <si>
    <t>Stadt München</t>
  </si>
  <si>
    <t>19,5%</t>
  </si>
  <si>
    <t>26%</t>
  </si>
  <si>
    <t>163</t>
  </si>
  <si>
    <t>Stadt Rosenheim</t>
  </si>
  <si>
    <t>12,1%</t>
  </si>
  <si>
    <t>11,1%</t>
  </si>
  <si>
    <t>171</t>
  </si>
  <si>
    <t>LK Altötting</t>
  </si>
  <si>
    <t>12,9%</t>
  </si>
  <si>
    <t>9,1%</t>
  </si>
  <si>
    <t>172</t>
  </si>
  <si>
    <t>LK Berchtesgadener Land</t>
  </si>
  <si>
    <t>9,4%</t>
  </si>
  <si>
    <t>6,9%</t>
  </si>
  <si>
    <t>173</t>
  </si>
  <si>
    <t>LK Bad Tölz-Wolfratshausen</t>
  </si>
  <si>
    <t>15,1%</t>
  </si>
  <si>
    <t>7,5%</t>
  </si>
  <si>
    <t>174</t>
  </si>
  <si>
    <t>LK Dachau</t>
  </si>
  <si>
    <t>20,5%</t>
  </si>
  <si>
    <t>22,2%</t>
  </si>
  <si>
    <t>175</t>
  </si>
  <si>
    <t>LK Ebersberg</t>
  </si>
  <si>
    <t>21,8%</t>
  </si>
  <si>
    <t>15,2%</t>
  </si>
  <si>
    <t>176</t>
  </si>
  <si>
    <t>LK Eichstätt</t>
  </si>
  <si>
    <t>19%</t>
  </si>
  <si>
    <t>11,6%</t>
  </si>
  <si>
    <t>177</t>
  </si>
  <si>
    <t>LK Erding</t>
  </si>
  <si>
    <t>12,2%</t>
  </si>
  <si>
    <t>2,2%</t>
  </si>
  <si>
    <t>178</t>
  </si>
  <si>
    <t>LK Freising</t>
  </si>
  <si>
    <t>8,8%</t>
  </si>
  <si>
    <t>7,4%</t>
  </si>
  <si>
    <t>179</t>
  </si>
  <si>
    <t>LK Fürstenfeldbruck</t>
  </si>
  <si>
    <t>20,8%</t>
  </si>
  <si>
    <t>18,5%</t>
  </si>
  <si>
    <t>180</t>
  </si>
  <si>
    <t>LK Garmisch-Partenkirchen</t>
  </si>
  <si>
    <t>16,3%</t>
  </si>
  <si>
    <t>4%</t>
  </si>
  <si>
    <t>181</t>
  </si>
  <si>
    <t>LK Landsberg am Lech</t>
  </si>
  <si>
    <t>8,3%</t>
  </si>
  <si>
    <t>-2,4%</t>
  </si>
  <si>
    <t>182</t>
  </si>
  <si>
    <t>LK Miesbach</t>
  </si>
  <si>
    <t>12,7%</t>
  </si>
  <si>
    <t>183</t>
  </si>
  <si>
    <t>LK Mühldorf a. Inn</t>
  </si>
  <si>
    <t>20,3%</t>
  </si>
  <si>
    <t>14,3%</t>
  </si>
  <si>
    <t>184</t>
  </si>
  <si>
    <t>LK München</t>
  </si>
  <si>
    <t>13,9%</t>
  </si>
  <si>
    <t>18,6%</t>
  </si>
  <si>
    <t>185</t>
  </si>
  <si>
    <t>LK Neuburg-Schrobenhausen</t>
  </si>
  <si>
    <t>6,5%</t>
  </si>
  <si>
    <t>186</t>
  </si>
  <si>
    <t>LK Pfaffenhofen a.d. Ilm</t>
  </si>
  <si>
    <t>25,4%</t>
  </si>
  <si>
    <t>18,4%</t>
  </si>
  <si>
    <t>187</t>
  </si>
  <si>
    <t>LK Rosenheim</t>
  </si>
  <si>
    <t>10,8%</t>
  </si>
  <si>
    <t>3,7%</t>
  </si>
  <si>
    <t>188</t>
  </si>
  <si>
    <t>LK Starnberg</t>
  </si>
  <si>
    <t>7,1%</t>
  </si>
  <si>
    <t>189</t>
  </si>
  <si>
    <t>LK Traunstein</t>
  </si>
  <si>
    <t>10,3%</t>
  </si>
  <si>
    <t>3,8%</t>
  </si>
  <si>
    <t>190</t>
  </si>
  <si>
    <t>LK Weilheim-Schongau</t>
  </si>
  <si>
    <t>4,7%</t>
  </si>
  <si>
    <t>2</t>
  </si>
  <si>
    <t>Niederbayern</t>
  </si>
  <si>
    <t>8,4%</t>
  </si>
  <si>
    <t>0,3%</t>
  </si>
  <si>
    <t>261</t>
  </si>
  <si>
    <t>Stadt Landshut</t>
  </si>
  <si>
    <t>22,9%</t>
  </si>
  <si>
    <t>262</t>
  </si>
  <si>
    <t>Stadt Passau</t>
  </si>
  <si>
    <t>7,7%</t>
  </si>
  <si>
    <t>263</t>
  </si>
  <si>
    <t>Stadt Straubing</t>
  </si>
  <si>
    <t>13%</t>
  </si>
  <si>
    <t>16,7%</t>
  </si>
  <si>
    <t>271</t>
  </si>
  <si>
    <t>LK Deggendorf</t>
  </si>
  <si>
    <t>1,6%</t>
  </si>
  <si>
    <t>-10,8%</t>
  </si>
  <si>
    <t>272</t>
  </si>
  <si>
    <t>LK Freyung-Grafenau</t>
  </si>
  <si>
    <t>0%</t>
  </si>
  <si>
    <t>-8,3%</t>
  </si>
  <si>
    <t>273</t>
  </si>
  <si>
    <t>LK Kelheim</t>
  </si>
  <si>
    <t>9,7%</t>
  </si>
  <si>
    <t>5,1%</t>
  </si>
  <si>
    <t>274</t>
  </si>
  <si>
    <t>LK Landshut</t>
  </si>
  <si>
    <t>17,2%</t>
  </si>
  <si>
    <t>10%</t>
  </si>
  <si>
    <t>275</t>
  </si>
  <si>
    <t>LK Passau</t>
  </si>
  <si>
    <t>3,9%</t>
  </si>
  <si>
    <t>-5,2%</t>
  </si>
  <si>
    <t>276</t>
  </si>
  <si>
    <t>LK Regen</t>
  </si>
  <si>
    <t>-12,5%</t>
  </si>
  <si>
    <t>277</t>
  </si>
  <si>
    <t>LK Rottal-Inn</t>
  </si>
  <si>
    <t>7,6%</t>
  </si>
  <si>
    <t>278</t>
  </si>
  <si>
    <t>LK Straubing-Bogen</t>
  </si>
  <si>
    <t>8,6%</t>
  </si>
  <si>
    <t>-3%</t>
  </si>
  <si>
    <t>279</t>
  </si>
  <si>
    <t>LK Dingolfing-Landau</t>
  </si>
  <si>
    <t>13,2%</t>
  </si>
  <si>
    <t>3,3%</t>
  </si>
  <si>
    <t>3</t>
  </si>
  <si>
    <t>Oberpfalz</t>
  </si>
  <si>
    <t>9%</t>
  </si>
  <si>
    <t>1,8%</t>
  </si>
  <si>
    <t>361</t>
  </si>
  <si>
    <t>Stadt Amberg</t>
  </si>
  <si>
    <t>-4,8%</t>
  </si>
  <si>
    <t>362</t>
  </si>
  <si>
    <t>Stadt Regensburg</t>
  </si>
  <si>
    <t>13,4%</t>
  </si>
  <si>
    <t>363</t>
  </si>
  <si>
    <t>Stadt Weiden i.d. OPf.</t>
  </si>
  <si>
    <t>371</t>
  </si>
  <si>
    <t>LK Amberg-Sulzbach</t>
  </si>
  <si>
    <t>3,6%</t>
  </si>
  <si>
    <t>-6,1%</t>
  </si>
  <si>
    <t>372</t>
  </si>
  <si>
    <t>LK Cham</t>
  </si>
  <si>
    <t>4,4%</t>
  </si>
  <si>
    <t>-2,6%</t>
  </si>
  <si>
    <t>373</t>
  </si>
  <si>
    <t>LK Neumarkt i.d. OPf.</t>
  </si>
  <si>
    <t>14,9%</t>
  </si>
  <si>
    <t>2,3%</t>
  </si>
  <si>
    <t>374</t>
  </si>
  <si>
    <t>LK Neustadt a.d. Waldnaab</t>
  </si>
  <si>
    <t>-3,3%</t>
  </si>
  <si>
    <t>375</t>
  </si>
  <si>
    <t>LK Regensburg</t>
  </si>
  <si>
    <t>16,4%</t>
  </si>
  <si>
    <t>6,7%</t>
  </si>
  <si>
    <t>376</t>
  </si>
  <si>
    <t>LK Schwandorf</t>
  </si>
  <si>
    <t>8,9%</t>
  </si>
  <si>
    <t>377</t>
  </si>
  <si>
    <t>LK Tirschenreuth</t>
  </si>
  <si>
    <t>4</t>
  </si>
  <si>
    <t>Oberfranken</t>
  </si>
  <si>
    <t>2,6%</t>
  </si>
  <si>
    <t>461</t>
  </si>
  <si>
    <t>Stadt Bamberg</t>
  </si>
  <si>
    <t>2,9%</t>
  </si>
  <si>
    <t>5,6%</t>
  </si>
  <si>
    <t>462</t>
  </si>
  <si>
    <t>Stadt Bayreuth</t>
  </si>
  <si>
    <t>5,3%</t>
  </si>
  <si>
    <t>463</t>
  </si>
  <si>
    <t>Stadt Coburg</t>
  </si>
  <si>
    <t>464</t>
  </si>
  <si>
    <t>Stadt Hof</t>
  </si>
  <si>
    <t>-7,1%</t>
  </si>
  <si>
    <t>471</t>
  </si>
  <si>
    <t>LK Bamberg</t>
  </si>
  <si>
    <t>8,5%</t>
  </si>
  <si>
    <t>472</t>
  </si>
  <si>
    <t>LK Bayreuth</t>
  </si>
  <si>
    <t>-9,4%</t>
  </si>
  <si>
    <t>473</t>
  </si>
  <si>
    <t>LK Coburg</t>
  </si>
  <si>
    <t>-7,7%</t>
  </si>
  <si>
    <t>474</t>
  </si>
  <si>
    <t>LK Forchheim</t>
  </si>
  <si>
    <t>475</t>
  </si>
  <si>
    <t>LK Hof</t>
  </si>
  <si>
    <t>-14,3%</t>
  </si>
  <si>
    <t>476</t>
  </si>
  <si>
    <t>LK Kronach</t>
  </si>
  <si>
    <t>-25%</t>
  </si>
  <si>
    <t>477</t>
  </si>
  <si>
    <t>LK Kulmbach</t>
  </si>
  <si>
    <t>-8,1%</t>
  </si>
  <si>
    <t>-9,5%</t>
  </si>
  <si>
    <t>478</t>
  </si>
  <si>
    <t>LK Lichtenfels</t>
  </si>
  <si>
    <t>3%</t>
  </si>
  <si>
    <t>-5,3%</t>
  </si>
  <si>
    <t>479</t>
  </si>
  <si>
    <t>LK Wunsiedel i. Fichtelgebirge</t>
  </si>
  <si>
    <t>-2,8%</t>
  </si>
  <si>
    <t>5</t>
  </si>
  <si>
    <t>Mittelfranken</t>
  </si>
  <si>
    <t>561</t>
  </si>
  <si>
    <t>Stadt Ansbach</t>
  </si>
  <si>
    <t>562</t>
  </si>
  <si>
    <t>Stadt Erlangen</t>
  </si>
  <si>
    <t>563</t>
  </si>
  <si>
    <t>Stadt Fürth</t>
  </si>
  <si>
    <t>564</t>
  </si>
  <si>
    <t>Stadt Nürnberg</t>
  </si>
  <si>
    <t>565</t>
  </si>
  <si>
    <t>Stadt Schwabach</t>
  </si>
  <si>
    <t>571</t>
  </si>
  <si>
    <t>LK Ansbach</t>
  </si>
  <si>
    <t>6,6%</t>
  </si>
  <si>
    <t>572</t>
  </si>
  <si>
    <t>LK Erlangen-Höchstadt</t>
  </si>
  <si>
    <t>14,1%</t>
  </si>
  <si>
    <t>573</t>
  </si>
  <si>
    <t>LK Fürth</t>
  </si>
  <si>
    <t>574</t>
  </si>
  <si>
    <t>LK Nürnberger Land</t>
  </si>
  <si>
    <t>8%</t>
  </si>
  <si>
    <t>575</t>
  </si>
  <si>
    <t>LK Neustadt a.d. Aisch-Bad Windsheim</t>
  </si>
  <si>
    <t>576</t>
  </si>
  <si>
    <t>LK Roth</t>
  </si>
  <si>
    <t>5%</t>
  </si>
  <si>
    <t>577</t>
  </si>
  <si>
    <t>LK Weißenburg-Gunzenhausen</t>
  </si>
  <si>
    <t>5,7%</t>
  </si>
  <si>
    <t>6</t>
  </si>
  <si>
    <t>Unterfranken</t>
  </si>
  <si>
    <t>-2,3%</t>
  </si>
  <si>
    <t>661</t>
  </si>
  <si>
    <t>Stadt Aschaffenburg</t>
  </si>
  <si>
    <t>-2,7%</t>
  </si>
  <si>
    <t>662</t>
  </si>
  <si>
    <t>Stadt Schweinfurt</t>
  </si>
  <si>
    <t>663</t>
  </si>
  <si>
    <t>Stadt Würzburg</t>
  </si>
  <si>
    <t>17,9%</t>
  </si>
  <si>
    <t>671</t>
  </si>
  <si>
    <t>LK Aschaffenburg</t>
  </si>
  <si>
    <t>2,1%</t>
  </si>
  <si>
    <t>-3,8%</t>
  </si>
  <si>
    <t>672</t>
  </si>
  <si>
    <t>LK Bad Kissingen</t>
  </si>
  <si>
    <t>-1,9%</t>
  </si>
  <si>
    <t>-10%</t>
  </si>
  <si>
    <t>673</t>
  </si>
  <si>
    <t>LK Rhön-Grabfeld</t>
  </si>
  <si>
    <t>-4,4%</t>
  </si>
  <si>
    <t>-12%</t>
  </si>
  <si>
    <t>674</t>
  </si>
  <si>
    <t>LK Haßberge</t>
  </si>
  <si>
    <t>4,3%</t>
  </si>
  <si>
    <t>-7,4%</t>
  </si>
  <si>
    <t>675</t>
  </si>
  <si>
    <t>LK Kitzingen</t>
  </si>
  <si>
    <t>6,1%</t>
  </si>
  <si>
    <t>-3,6%</t>
  </si>
  <si>
    <t>676</t>
  </si>
  <si>
    <t>LK Miltenberg</t>
  </si>
  <si>
    <t>-1,4%</t>
  </si>
  <si>
    <t>-9,8%</t>
  </si>
  <si>
    <t>677</t>
  </si>
  <si>
    <t>LK Main-Spessart</t>
  </si>
  <si>
    <t>-10,5%</t>
  </si>
  <si>
    <t>678</t>
  </si>
  <si>
    <t>LK Schweinfurt</t>
  </si>
  <si>
    <t>13,1%</t>
  </si>
  <si>
    <t>679</t>
  </si>
  <si>
    <t>LK Würzburg</t>
  </si>
  <si>
    <t>4,2%</t>
  </si>
  <si>
    <t>7</t>
  </si>
  <si>
    <t>Schwaben</t>
  </si>
  <si>
    <t>13,3%</t>
  </si>
  <si>
    <t>5,9%</t>
  </si>
  <si>
    <t>761</t>
  </si>
  <si>
    <t>Stadt Augsburg</t>
  </si>
  <si>
    <t>21,3%</t>
  </si>
  <si>
    <t>762</t>
  </si>
  <si>
    <t>Stadt Kaufbeuren</t>
  </si>
  <si>
    <t>763</t>
  </si>
  <si>
    <t>Stadt Kempten (Allgäu)</t>
  </si>
  <si>
    <t>11,4%</t>
  </si>
  <si>
    <t>10,5%</t>
  </si>
  <si>
    <t>764</t>
  </si>
  <si>
    <t>Stadt Memmingen</t>
  </si>
  <si>
    <t>771</t>
  </si>
  <si>
    <t>LK Aichach-Friedberg</t>
  </si>
  <si>
    <t>22,1%</t>
  </si>
  <si>
    <t>9,3%</t>
  </si>
  <si>
    <t>772</t>
  </si>
  <si>
    <t>LK Augsburg</t>
  </si>
  <si>
    <t>23,1%</t>
  </si>
  <si>
    <t>773</t>
  </si>
  <si>
    <t>LK Dillingen a.d. Donau</t>
  </si>
  <si>
    <t>5,5%</t>
  </si>
  <si>
    <t>-3,2%</t>
  </si>
  <si>
    <t>774</t>
  </si>
  <si>
    <t>LK Günzburg</t>
  </si>
  <si>
    <t>2,5%</t>
  </si>
  <si>
    <t>775</t>
  </si>
  <si>
    <t>LK Neu-Ulm</t>
  </si>
  <si>
    <t>5,2%</t>
  </si>
  <si>
    <t>776</t>
  </si>
  <si>
    <t>LK Lindau (Bodensee)</t>
  </si>
  <si>
    <t>777</t>
  </si>
  <si>
    <t>LK Ostallgäu</t>
  </si>
  <si>
    <t>14,6%</t>
  </si>
  <si>
    <t>778</t>
  </si>
  <si>
    <t>LK Unterallgäu</t>
  </si>
  <si>
    <t>17,3%</t>
  </si>
  <si>
    <t>779</t>
  </si>
  <si>
    <t>LK Donau-Ries</t>
  </si>
  <si>
    <t>1,3%</t>
  </si>
  <si>
    <t>-9,1%</t>
  </si>
  <si>
    <t>780</t>
  </si>
  <si>
    <t>LK Oberallgäu</t>
  </si>
  <si>
    <t>16,9%</t>
  </si>
  <si>
    <t>Bayern insgesamt</t>
  </si>
  <si>
    <t>11,3%</t>
  </si>
  <si>
    <t>6,4%</t>
  </si>
  <si>
    <t>Inanspruchnahme von Kindertageseinrichtungen und Kindertagespflege</t>
  </si>
  <si>
    <t>Quote der Inanspruchnahme (Stand 1. März 2019)</t>
  </si>
  <si>
    <t>Quelle: Bayerisches Landesamt für Statistik</t>
  </si>
  <si>
    <t>26,5%</t>
  </si>
  <si>
    <t>90,8%</t>
  </si>
  <si>
    <t>3,1%</t>
  </si>
  <si>
    <t>0,6%</t>
  </si>
  <si>
    <t>Ingolstadt (Krfr.St)</t>
  </si>
  <si>
    <t>22,7%</t>
  </si>
  <si>
    <t>89,6%</t>
  </si>
  <si>
    <t>0,5%</t>
  </si>
  <si>
    <t>München, Landeshauptstadt</t>
  </si>
  <si>
    <t>33%</t>
  </si>
  <si>
    <t>88,9%</t>
  </si>
  <si>
    <t>Rosenheim (Krfr.St)</t>
  </si>
  <si>
    <t>86,8%</t>
  </si>
  <si>
    <t>2,7%</t>
  </si>
  <si>
    <t>0,7%</t>
  </si>
  <si>
    <t>Altötting (Lkr)</t>
  </si>
  <si>
    <t>18,8%</t>
  </si>
  <si>
    <t>92,2%</t>
  </si>
  <si>
    <t>0,4%</t>
  </si>
  <si>
    <t>Berchtesgadener Land (Lkr)</t>
  </si>
  <si>
    <t>13,8%</t>
  </si>
  <si>
    <t>88%</t>
  </si>
  <si>
    <t>Bad Tölz-Wolfratshausen (Lkr)</t>
  </si>
  <si>
    <t>17,1%</t>
  </si>
  <si>
    <t>3,4%</t>
  </si>
  <si>
    <t>Dachau (Lkr)</t>
  </si>
  <si>
    <t>26,3%</t>
  </si>
  <si>
    <t>92,5%</t>
  </si>
  <si>
    <t>1,9%</t>
  </si>
  <si>
    <t>0,2%</t>
  </si>
  <si>
    <t>Ebersberg (Lkr)</t>
  </si>
  <si>
    <t>28,9%</t>
  </si>
  <si>
    <t>92,4%</t>
  </si>
  <si>
    <t>3,2%</t>
  </si>
  <si>
    <t>Eichstätt (Lkr)</t>
  </si>
  <si>
    <t>19,6%</t>
  </si>
  <si>
    <t>92,9%</t>
  </si>
  <si>
    <t>Erding (Lkr)</t>
  </si>
  <si>
    <t>23,4%</t>
  </si>
  <si>
    <t>1,2%</t>
  </si>
  <si>
    <t>Freising (Lkr)</t>
  </si>
  <si>
    <t>91,3%</t>
  </si>
  <si>
    <t>Fürstenfeldbruck (Lkr)</t>
  </si>
  <si>
    <t>26,7%</t>
  </si>
  <si>
    <t>90,6%</t>
  </si>
  <si>
    <t>2,4%</t>
  </si>
  <si>
    <t>Garmisch-Partenkirchen (Lkr)</t>
  </si>
  <si>
    <t>Landsberg am Lech (Lkr)</t>
  </si>
  <si>
    <t>92,3%</t>
  </si>
  <si>
    <t>2%</t>
  </si>
  <si>
    <t>Miesbach (Lkr)</t>
  </si>
  <si>
    <t>22,3%</t>
  </si>
  <si>
    <t>Mühldorf a.Inn (Lkr)</t>
  </si>
  <si>
    <t>20,1%</t>
  </si>
  <si>
    <t>90%</t>
  </si>
  <si>
    <t>München (Lkr)</t>
  </si>
  <si>
    <t>35,5%</t>
  </si>
  <si>
    <t>96,6%</t>
  </si>
  <si>
    <t>7,8%</t>
  </si>
  <si>
    <t>Neuburg-Schrobenhausen (Lkr)</t>
  </si>
  <si>
    <t>90,5%</t>
  </si>
  <si>
    <t>Pfaffenhofen a.d.Ilm (Lkr)</t>
  </si>
  <si>
    <t>94,4%</t>
  </si>
  <si>
    <t>Rosenheim (Lkr)</t>
  </si>
  <si>
    <t>90,7%</t>
  </si>
  <si>
    <t>1%</t>
  </si>
  <si>
    <t>Starnberg (Lkr)</t>
  </si>
  <si>
    <t>29,9%</t>
  </si>
  <si>
    <t>95%</t>
  </si>
  <si>
    <t>Traunstein (Lkr)</t>
  </si>
  <si>
    <t>17,4%</t>
  </si>
  <si>
    <t>89,1%</t>
  </si>
  <si>
    <t>0,1%</t>
  </si>
  <si>
    <t>Weilheim-Schongau (Lkr)</t>
  </si>
  <si>
    <t>21,7%</t>
  </si>
  <si>
    <t>90,9%</t>
  </si>
  <si>
    <t>91,6%</t>
  </si>
  <si>
    <t>Landshut (Krfr.St)</t>
  </si>
  <si>
    <t>21,2%</t>
  </si>
  <si>
    <t>Passau (Krfr.St)</t>
  </si>
  <si>
    <t>32%</t>
  </si>
  <si>
    <t>98,2%</t>
  </si>
  <si>
    <t>Straubing (Krfr.St)</t>
  </si>
  <si>
    <t>15%</t>
  </si>
  <si>
    <t>91,8%</t>
  </si>
  <si>
    <t>Deggendorf (Lkr)</t>
  </si>
  <si>
    <t>19,3%</t>
  </si>
  <si>
    <t>91,9%</t>
  </si>
  <si>
    <t>1,4%</t>
  </si>
  <si>
    <t>Freyung-Grafenau (Lkr)</t>
  </si>
  <si>
    <t>17,8%</t>
  </si>
  <si>
    <t>90,1%</t>
  </si>
  <si>
    <t>1,5%</t>
  </si>
  <si>
    <t>Kelheim (Lkr)</t>
  </si>
  <si>
    <t>18,2%</t>
  </si>
  <si>
    <t>89,4%</t>
  </si>
  <si>
    <t>0,9%</t>
  </si>
  <si>
    <t>Landshut (Lkr)</t>
  </si>
  <si>
    <t>1,1%</t>
  </si>
  <si>
    <t>Passau (Lkr)</t>
  </si>
  <si>
    <t>93%</t>
  </si>
  <si>
    <t>0,8%</t>
  </si>
  <si>
    <t>Regen (Lkr)</t>
  </si>
  <si>
    <t>17%</t>
  </si>
  <si>
    <t>92,1%</t>
  </si>
  <si>
    <t>Rottal-Inn (Lkr)</t>
  </si>
  <si>
    <t>91,1%</t>
  </si>
  <si>
    <t>Straubing-Bogen (Lkr)</t>
  </si>
  <si>
    <t>Dingolfing-Landau (Lkr)</t>
  </si>
  <si>
    <t>94,2%</t>
  </si>
  <si>
    <t>Amberg (Krfr.St)</t>
  </si>
  <si>
    <t>Regensburg (Krfr.St)</t>
  </si>
  <si>
    <t>27,6%</t>
  </si>
  <si>
    <t>95,1%</t>
  </si>
  <si>
    <t>Weiden i.d.OPf. (Krfr.St)</t>
  </si>
  <si>
    <t>21,9%</t>
  </si>
  <si>
    <t>98%</t>
  </si>
  <si>
    <t>Amberg-Sulzbach (Lkr)</t>
  </si>
  <si>
    <t>Cham (Lkr)</t>
  </si>
  <si>
    <t>18%</t>
  </si>
  <si>
    <t>91,4%</t>
  </si>
  <si>
    <t>Neumarkt i.d.OPf. (Lkr)</t>
  </si>
  <si>
    <t>Neustadt a.d.Waldnaab (Lkr)</t>
  </si>
  <si>
    <t>24,9%</t>
  </si>
  <si>
    <t>99,9%</t>
  </si>
  <si>
    <t>Regensburg (Lkr)</t>
  </si>
  <si>
    <t>94,5%</t>
  </si>
  <si>
    <t>Schwandorf (Lkr)</t>
  </si>
  <si>
    <t>20,2%</t>
  </si>
  <si>
    <t>Tirschenreuth (Lkr)</t>
  </si>
  <si>
    <t>27,8%</t>
  </si>
  <si>
    <t>97,2%</t>
  </si>
  <si>
    <t>Bamberg (Krfr.St)</t>
  </si>
  <si>
    <t>85,9%</t>
  </si>
  <si>
    <t>Bayreuth (Krfr.St)</t>
  </si>
  <si>
    <t>95,7%</t>
  </si>
  <si>
    <t>Coburg (Krfr.St)</t>
  </si>
  <si>
    <t>38%</t>
  </si>
  <si>
    <t>96,8%</t>
  </si>
  <si>
    <t>Hof (Krfr.St)</t>
  </si>
  <si>
    <t>25,8%</t>
  </si>
  <si>
    <t>4,1%</t>
  </si>
  <si>
    <t>Bamberg (Lkr)</t>
  </si>
  <si>
    <t>35%</t>
  </si>
  <si>
    <t>97,5%</t>
  </si>
  <si>
    <t>Bayreuth (Lkr)</t>
  </si>
  <si>
    <t>34,7%</t>
  </si>
  <si>
    <t>94%</t>
  </si>
  <si>
    <t>Coburg (Lkr)</t>
  </si>
  <si>
    <t>40,9%</t>
  </si>
  <si>
    <t>94,3%</t>
  </si>
  <si>
    <t>Forchheim (Lkr)</t>
  </si>
  <si>
    <t>29,3%</t>
  </si>
  <si>
    <t>Hof (Lkr)</t>
  </si>
  <si>
    <t>Kronach (Lkr)</t>
  </si>
  <si>
    <t>37,2%</t>
  </si>
  <si>
    <t>Kulmbach (Lkr)</t>
  </si>
  <si>
    <t>35,3%</t>
  </si>
  <si>
    <t>97,7%</t>
  </si>
  <si>
    <t>Lichtenfels (Lkr)</t>
  </si>
  <si>
    <t>36,3%</t>
  </si>
  <si>
    <t>Wunsiedel i.Fichtelgebirge (Lkr)</t>
  </si>
  <si>
    <t>29%</t>
  </si>
  <si>
    <t>Ansbach (Krfr.St)</t>
  </si>
  <si>
    <t>21,5%</t>
  </si>
  <si>
    <t>Erlangen (Krfr.St)</t>
  </si>
  <si>
    <t>96,2%</t>
  </si>
  <si>
    <t>4,6%</t>
  </si>
  <si>
    <t>Fürth (Krfr.St)</t>
  </si>
  <si>
    <t>87,2%</t>
  </si>
  <si>
    <t>Nürnberg (Krfr.St)</t>
  </si>
  <si>
    <t>25,5%</t>
  </si>
  <si>
    <t>88,6%</t>
  </si>
  <si>
    <t>Schwabach (Krfr.St)</t>
  </si>
  <si>
    <t>84,1%</t>
  </si>
  <si>
    <t>Ansbach (Lkr)</t>
  </si>
  <si>
    <t>32,8%</t>
  </si>
  <si>
    <t>95,9%</t>
  </si>
  <si>
    <t>Erlangen-Höchstadt (Lkr)</t>
  </si>
  <si>
    <t>39,1%</t>
  </si>
  <si>
    <t>Fürth (Lkr)</t>
  </si>
  <si>
    <t>28,7%</t>
  </si>
  <si>
    <t>Nürnberger Land (Lkr)</t>
  </si>
  <si>
    <t>96,4%</t>
  </si>
  <si>
    <t>Neustadt a.d.Aisch-Bad Windsheim (Lkr)</t>
  </si>
  <si>
    <t>33,7%</t>
  </si>
  <si>
    <t>Roth (Lkr)</t>
  </si>
  <si>
    <t>96,1%</t>
  </si>
  <si>
    <t>Weißenburg-Gunzenhausen (Lkr)</t>
  </si>
  <si>
    <t>34%</t>
  </si>
  <si>
    <t>94,8%</t>
  </si>
  <si>
    <t>Aschaffenburg (Krfr.St)</t>
  </si>
  <si>
    <t>27,7%</t>
  </si>
  <si>
    <t>Schweinfurt (Krfr.St)</t>
  </si>
  <si>
    <t>86,5%</t>
  </si>
  <si>
    <t>Würzburg (Krfr.St)</t>
  </si>
  <si>
    <t>30,7%</t>
  </si>
  <si>
    <t>94,9%</t>
  </si>
  <si>
    <t>Aschaffenburg (Lkr)</t>
  </si>
  <si>
    <t>31,3%</t>
  </si>
  <si>
    <t>95,2%</t>
  </si>
  <si>
    <t>Bad Kissingen (Lkr)</t>
  </si>
  <si>
    <t>33,4%</t>
  </si>
  <si>
    <t>93,6%</t>
  </si>
  <si>
    <t>Rhön-Grabfeld (Lkr)</t>
  </si>
  <si>
    <t>42,1%</t>
  </si>
  <si>
    <t>95,8%</t>
  </si>
  <si>
    <t>Haßberge (Lkr)</t>
  </si>
  <si>
    <t>34,1%</t>
  </si>
  <si>
    <t>Kitzingen (Lkr)</t>
  </si>
  <si>
    <t>34,8%</t>
  </si>
  <si>
    <t>Miltenberg (Lkr)</t>
  </si>
  <si>
    <t>30,3%</t>
  </si>
  <si>
    <t>Main-Spessart (Lkr)</t>
  </si>
  <si>
    <t>37,5%</t>
  </si>
  <si>
    <t>Schweinfurt (Lkr)</t>
  </si>
  <si>
    <t>36,5%</t>
  </si>
  <si>
    <t>95,6%</t>
  </si>
  <si>
    <t>Würzburg (Lkr)</t>
  </si>
  <si>
    <t>41,2%</t>
  </si>
  <si>
    <t>20,6%</t>
  </si>
  <si>
    <t>91,2%</t>
  </si>
  <si>
    <t>Augsburg (Krfr.St)</t>
  </si>
  <si>
    <t>86,4%</t>
  </si>
  <si>
    <t>4,5%</t>
  </si>
  <si>
    <t>Kaufbeuren (Krfr.St)</t>
  </si>
  <si>
    <t>89,2%</t>
  </si>
  <si>
    <t>Kempten (Allgäu) (Krfr.St)</t>
  </si>
  <si>
    <t>Memmingen (Krfr.St)</t>
  </si>
  <si>
    <t>16%</t>
  </si>
  <si>
    <t>87,8%</t>
  </si>
  <si>
    <t>Aichach-Friedberg (Lkr)</t>
  </si>
  <si>
    <t>90,3%</t>
  </si>
  <si>
    <t>Augsburg (Lkr)</t>
  </si>
  <si>
    <t>Dillingen a.d.Donau (Lkr)</t>
  </si>
  <si>
    <t>91,5%</t>
  </si>
  <si>
    <t>Günzburg (Lkr)</t>
  </si>
  <si>
    <t>Neu-Ulm (Lkr)</t>
  </si>
  <si>
    <t>Lindau (Bodensee) (Lkr)</t>
  </si>
  <si>
    <t>23,5%</t>
  </si>
  <si>
    <t>94,1%</t>
  </si>
  <si>
    <t>Ostallgäu (Lkr)</t>
  </si>
  <si>
    <t>89,7%</t>
  </si>
  <si>
    <t>Unterallgäu (Lkr)</t>
  </si>
  <si>
    <t>18,3%</t>
  </si>
  <si>
    <t>93,8%</t>
  </si>
  <si>
    <t>Donau-Ries (Lkr)</t>
  </si>
  <si>
    <t>26,8%</t>
  </si>
  <si>
    <t>Oberallgäu (Lkr)</t>
  </si>
  <si>
    <t>19,8%</t>
  </si>
  <si>
    <t>92,8%</t>
  </si>
  <si>
    <t>26,2%</t>
  </si>
  <si>
    <t>92%</t>
  </si>
  <si>
    <t>Relativer Schulbesuch in der Jahrgangsstufe 8 im Schuljahr 2019/20</t>
  </si>
  <si>
    <t>Quelle: Amtliche Schuldaten des Bayerischen Landesamtes für Statistik</t>
  </si>
  <si>
    <t>Realschule: inklusive der Realschule zur sonderpädagogischen Förderung</t>
  </si>
  <si>
    <t>Regierungsbezirk</t>
  </si>
  <si>
    <t>27%</t>
  </si>
  <si>
    <t>3,5%</t>
  </si>
  <si>
    <t>30,5%</t>
  </si>
  <si>
    <t>35,9%</t>
  </si>
  <si>
    <t>33,8%</t>
  </si>
  <si>
    <t>32,7%</t>
  </si>
  <si>
    <t>31,7%</t>
  </si>
  <si>
    <t>28,8%</t>
  </si>
  <si>
    <t>29,8%</t>
  </si>
  <si>
    <t>29,7%</t>
  </si>
  <si>
    <t>2,8%</t>
  </si>
  <si>
    <t>27,5%</t>
  </si>
  <si>
    <t>33,2%</t>
  </si>
  <si>
    <t>32,9%</t>
  </si>
  <si>
    <t>27,4%</t>
  </si>
  <si>
    <t>30,1%</t>
  </si>
  <si>
    <t>31,1%</t>
  </si>
  <si>
    <t>31,5%</t>
  </si>
  <si>
    <t>Schulabschlüsse der Abgängerinnen/Abgänger bzw. Absolventinnen/Absolventen</t>
  </si>
  <si>
    <t>Angabe</t>
  </si>
  <si>
    <t>Gruppe</t>
  </si>
  <si>
    <t>Schulabgängerinnen und Schulabgänger absolut</t>
  </si>
  <si>
    <t>insgesamt</t>
  </si>
  <si>
    <t>Jungen</t>
  </si>
  <si>
    <t>Mädchen</t>
  </si>
  <si>
    <t>deutsche Staatsangehörigkeit</t>
  </si>
  <si>
    <t>keine deutsche Staatsangehörigkeit</t>
  </si>
  <si>
    <t>In Prozent der gleichaltrigen Bevölkerung</t>
  </si>
  <si>
    <t>48,4%</t>
  </si>
  <si>
    <t>28,3%</t>
  </si>
  <si>
    <t>46,3%</t>
  </si>
  <si>
    <t>24,7%</t>
  </si>
  <si>
    <t>1,7%</t>
  </si>
  <si>
    <t>11,9%</t>
  </si>
  <si>
    <t>50,5%</t>
  </si>
  <si>
    <t>32,3%</t>
  </si>
  <si>
    <t>7%</t>
  </si>
  <si>
    <t>50,1%</t>
  </si>
  <si>
    <t>30,6%</t>
  </si>
  <si>
    <t>19,9%</t>
  </si>
  <si>
    <t>Übertritte aus der Jahrgangsstufe 4 der Grundschule</t>
  </si>
  <si>
    <t>27,2%</t>
  </si>
  <si>
    <t>26,9%</t>
  </si>
  <si>
    <t>43,7%</t>
  </si>
  <si>
    <t>44,6%</t>
  </si>
  <si>
    <t>24,3%</t>
  </si>
  <si>
    <t>27,9%</t>
  </si>
  <si>
    <t>41,4%</t>
  </si>
  <si>
    <t>37,6%</t>
  </si>
  <si>
    <t>20,9%</t>
  </si>
  <si>
    <t>54,1%</t>
  </si>
  <si>
    <t>54,7%</t>
  </si>
  <si>
    <t>34,9%</t>
  </si>
  <si>
    <t>39,5%</t>
  </si>
  <si>
    <t>41,3%</t>
  </si>
  <si>
    <t>36,2%</t>
  </si>
  <si>
    <t>30,4%</t>
  </si>
  <si>
    <t>29,2%</t>
  </si>
  <si>
    <t>38,1%</t>
  </si>
  <si>
    <t>33,1%</t>
  </si>
  <si>
    <t>31,4%</t>
  </si>
  <si>
    <t>36,9%</t>
  </si>
  <si>
    <t>29,1%</t>
  </si>
  <si>
    <t>33,9%</t>
  </si>
  <si>
    <t>37,8%</t>
  </si>
  <si>
    <t>34,4%</t>
  </si>
  <si>
    <t>33,5%</t>
  </si>
  <si>
    <t>36,7%</t>
  </si>
  <si>
    <t>22%</t>
  </si>
  <si>
    <t>47,8%</t>
  </si>
  <si>
    <t>49,5%</t>
  </si>
  <si>
    <t>29,5%</t>
  </si>
  <si>
    <t>38,3%</t>
  </si>
  <si>
    <t>30,8%</t>
  </si>
  <si>
    <t>35,1%</t>
  </si>
  <si>
    <t>30,9%</t>
  </si>
  <si>
    <t>31%</t>
  </si>
  <si>
    <t>28,1%</t>
  </si>
  <si>
    <t>38,5%</t>
  </si>
  <si>
    <t>39%</t>
  </si>
  <si>
    <t>25,3%</t>
  </si>
  <si>
    <t>30%</t>
  </si>
  <si>
    <t>26,1%</t>
  </si>
  <si>
    <t>43,8%</t>
  </si>
  <si>
    <t>29,4%</t>
  </si>
  <si>
    <t>37,7%</t>
  </si>
  <si>
    <t>37%</t>
  </si>
  <si>
    <t>37,4%</t>
  </si>
  <si>
    <t>28,4%</t>
  </si>
  <si>
    <t>32,2%</t>
  </si>
  <si>
    <t>21%</t>
  </si>
  <si>
    <t>60,6%</t>
  </si>
  <si>
    <t>58,8%</t>
  </si>
  <si>
    <t>33,6%</t>
  </si>
  <si>
    <t>36,6%</t>
  </si>
  <si>
    <t>28,2%</t>
  </si>
  <si>
    <t>34,3%</t>
  </si>
  <si>
    <t>31,2%</t>
  </si>
  <si>
    <t>33,3%</t>
  </si>
  <si>
    <t>29,6%</t>
  </si>
  <si>
    <t>23,2%</t>
  </si>
  <si>
    <t>53,7%</t>
  </si>
  <si>
    <t>55,2%</t>
  </si>
  <si>
    <t>34,2%</t>
  </si>
  <si>
    <t>31,8%</t>
  </si>
  <si>
    <t>28,5%</t>
  </si>
  <si>
    <t>44,8%</t>
  </si>
  <si>
    <t>43,5%</t>
  </si>
  <si>
    <t>48%</t>
  </si>
  <si>
    <t>49,2%</t>
  </si>
  <si>
    <t>41,8%</t>
  </si>
  <si>
    <t>39,8%</t>
  </si>
  <si>
    <t>36,8%</t>
  </si>
  <si>
    <t>36,1%</t>
  </si>
  <si>
    <t>35,2%</t>
  </si>
  <si>
    <t>39,7%</t>
  </si>
  <si>
    <t>31,6%</t>
  </si>
  <si>
    <t>36%</t>
  </si>
  <si>
    <t>38,9%</t>
  </si>
  <si>
    <t>28%</t>
  </si>
  <si>
    <t>35,4%</t>
  </si>
  <si>
    <t>36,4%</t>
  </si>
  <si>
    <t>35,7%</t>
  </si>
  <si>
    <t>23,3%</t>
  </si>
  <si>
    <t>26,6%</t>
  </si>
  <si>
    <t>35,8%</t>
  </si>
  <si>
    <t>32,4%</t>
  </si>
  <si>
    <t>32,5%</t>
  </si>
  <si>
    <t>40,4%</t>
  </si>
  <si>
    <t>24,4%</t>
  </si>
  <si>
    <t>23%</t>
  </si>
  <si>
    <t>51,1%</t>
  </si>
  <si>
    <t>45,8%</t>
  </si>
  <si>
    <t>34,6%</t>
  </si>
  <si>
    <t>37,9%</t>
  </si>
  <si>
    <t>44,7%</t>
  </si>
  <si>
    <t>37,3%</t>
  </si>
  <si>
    <t>39,4%</t>
  </si>
  <si>
    <t>27,3%</t>
  </si>
  <si>
    <t>38,4%</t>
  </si>
  <si>
    <t>39,3%</t>
  </si>
  <si>
    <t>25,9%</t>
  </si>
  <si>
    <t>15,6%</t>
  </si>
  <si>
    <t>55,9%</t>
  </si>
  <si>
    <t>52,2%</t>
  </si>
  <si>
    <t>16,8%</t>
  </si>
  <si>
    <t>51,3%</t>
  </si>
  <si>
    <t>20,4%</t>
  </si>
  <si>
    <t>44,9%</t>
  </si>
  <si>
    <t>40,7%</t>
  </si>
  <si>
    <t>43,4%</t>
  </si>
  <si>
    <t>16,1%</t>
  </si>
  <si>
    <t>19,1%</t>
  </si>
  <si>
    <t>25%</t>
  </si>
  <si>
    <t>24,5%</t>
  </si>
  <si>
    <t>38,2%</t>
  </si>
  <si>
    <t>40,2%</t>
  </si>
  <si>
    <t>34,5%</t>
  </si>
  <si>
    <t>32,1%</t>
  </si>
  <si>
    <t>25,1%</t>
  </si>
  <si>
    <t>39,6%</t>
  </si>
  <si>
    <t>27,1%</t>
  </si>
  <si>
    <t>56,3%</t>
  </si>
  <si>
    <t>20%</t>
  </si>
  <si>
    <t>42,6%</t>
  </si>
  <si>
    <t>41,7%</t>
  </si>
  <si>
    <t>42,3%</t>
  </si>
  <si>
    <t>45,5%</t>
  </si>
  <si>
    <t>32,6%</t>
  </si>
  <si>
    <t>31,9%</t>
  </si>
  <si>
    <t>51,6%</t>
  </si>
  <si>
    <t>50,9%</t>
  </si>
  <si>
    <t>26,4%</t>
  </si>
  <si>
    <t>48,3%</t>
  </si>
  <si>
    <t>46,2%</t>
  </si>
  <si>
    <t>24,6%</t>
  </si>
  <si>
    <t>44,1%</t>
  </si>
  <si>
    <t>40,8%</t>
  </si>
  <si>
    <t>41%</t>
  </si>
  <si>
    <t>44,5%</t>
  </si>
  <si>
    <t>23,7%</t>
  </si>
  <si>
    <t>52,5%</t>
  </si>
  <si>
    <t>55,5%</t>
  </si>
  <si>
    <t>25,6%</t>
  </si>
  <si>
    <t>40%</t>
  </si>
  <si>
    <t>38,7%</t>
  </si>
  <si>
    <t>35,6%</t>
  </si>
  <si>
    <t>46,5%</t>
  </si>
  <si>
    <t>42,4%</t>
  </si>
  <si>
    <t>37,1%</t>
  </si>
  <si>
    <t>40,1%</t>
  </si>
  <si>
    <t>18,7%</t>
  </si>
  <si>
    <t>30,2%</t>
  </si>
  <si>
    <t>28,6%</t>
  </si>
  <si>
    <t xml:space="preserve">Kinder mit Gymnasialeignung im Übertrittszeugnis der Jahrgangsstufe 4 </t>
  </si>
  <si>
    <t>(Mai 2016 und Mai 2019)</t>
  </si>
  <si>
    <t>55,7%</t>
  </si>
  <si>
    <t>56,4%</t>
  </si>
  <si>
    <t>48,1%</t>
  </si>
  <si>
    <t>49,3%</t>
  </si>
  <si>
    <t>60,9%</t>
  </si>
  <si>
    <t>62%</t>
  </si>
  <si>
    <t>51,7%</t>
  </si>
  <si>
    <t>49,4%</t>
  </si>
  <si>
    <t>39,2%</t>
  </si>
  <si>
    <t>50,7%</t>
  </si>
  <si>
    <t>45,7%</t>
  </si>
  <si>
    <t>63,6%</t>
  </si>
  <si>
    <t>62,6%</t>
  </si>
  <si>
    <t>52%</t>
  </si>
  <si>
    <t>51,9%</t>
  </si>
  <si>
    <t>52,9%</t>
  </si>
  <si>
    <t>53,4%</t>
  </si>
  <si>
    <t>56,9%</t>
  </si>
  <si>
    <t>45,2%</t>
  </si>
  <si>
    <t>56,1%</t>
  </si>
  <si>
    <t>56%</t>
  </si>
  <si>
    <t>54,9%</t>
  </si>
  <si>
    <t>68,1%</t>
  </si>
  <si>
    <t>67,3%</t>
  </si>
  <si>
    <t>44,4%</t>
  </si>
  <si>
    <t>43,6%</t>
  </si>
  <si>
    <t>49,6%</t>
  </si>
  <si>
    <t>53,2%</t>
  </si>
  <si>
    <t>71,1%</t>
  </si>
  <si>
    <t>71,7%</t>
  </si>
  <si>
    <t>48,2%</t>
  </si>
  <si>
    <t>49,7%</t>
  </si>
  <si>
    <t>55,8%</t>
  </si>
  <si>
    <t>52,8%</t>
  </si>
  <si>
    <t>47,6%</t>
  </si>
  <si>
    <t>55,4%</t>
  </si>
  <si>
    <t>54,2%</t>
  </si>
  <si>
    <t>47,3%</t>
  </si>
  <si>
    <t>48,9%</t>
  </si>
  <si>
    <t>47,1%</t>
  </si>
  <si>
    <t>48,5%</t>
  </si>
  <si>
    <t>46,6%</t>
  </si>
  <si>
    <t>47,9%</t>
  </si>
  <si>
    <t>47,5%</t>
  </si>
  <si>
    <t>54,5%</t>
  </si>
  <si>
    <t>41,9%</t>
  </si>
  <si>
    <t>55,1%</t>
  </si>
  <si>
    <t>49%</t>
  </si>
  <si>
    <t>46,7%</t>
  </si>
  <si>
    <t>50,6%</t>
  </si>
  <si>
    <t>42,8%</t>
  </si>
  <si>
    <t>58,9%</t>
  </si>
  <si>
    <t>53%</t>
  </si>
  <si>
    <t>38,8%</t>
  </si>
  <si>
    <t>48,8%</t>
  </si>
  <si>
    <t>49,1%</t>
  </si>
  <si>
    <t>47,4%</t>
  </si>
  <si>
    <t>47,7%</t>
  </si>
  <si>
    <t>45,6%</t>
  </si>
  <si>
    <t>49,9%</t>
  </si>
  <si>
    <t>47%</t>
  </si>
  <si>
    <t>51%</t>
  </si>
  <si>
    <t>66,4%</t>
  </si>
  <si>
    <t>68%</t>
  </si>
  <si>
    <t>49,8%</t>
  </si>
  <si>
    <t>61,6%</t>
  </si>
  <si>
    <t>63,2%</t>
  </si>
  <si>
    <t>57,9%</t>
  </si>
  <si>
    <t>62,7%</t>
  </si>
  <si>
    <t>51,8%</t>
  </si>
  <si>
    <t>53,1%</t>
  </si>
  <si>
    <t>43,1%</t>
  </si>
  <si>
    <t>46%</t>
  </si>
  <si>
    <t>46,8%</t>
  </si>
  <si>
    <t>42,7%</t>
  </si>
  <si>
    <t>56,2%</t>
  </si>
  <si>
    <t>59,5%</t>
  </si>
  <si>
    <t>50,2%</t>
  </si>
  <si>
    <t>44,3%</t>
  </si>
  <si>
    <t>45,9%</t>
  </si>
  <si>
    <t>55,6%</t>
  </si>
  <si>
    <t>52,3%</t>
  </si>
  <si>
    <t>50%</t>
  </si>
  <si>
    <t>46,4%</t>
  </si>
  <si>
    <t>56,8%</t>
  </si>
  <si>
    <t>52,1%</t>
  </si>
  <si>
    <t>Schulartwechsel während der Sekundarstufe</t>
  </si>
  <si>
    <t>nach Schularten und Jahrgangsstufen (Bayern, Wechsel aus dem Schuljahr 2019/20) (absolute Werte und Prozent)</t>
  </si>
  <si>
    <t>Mittelschule</t>
  </si>
  <si>
    <t>Foerderzentrum</t>
  </si>
  <si>
    <t>Realschule</t>
  </si>
  <si>
    <t>Wirtschaftsschule</t>
  </si>
  <si>
    <t>4,9%</t>
  </si>
  <si>
    <t>Gymnasium</t>
  </si>
  <si>
    <t>Wiederholen aufgrund von Nichtversetzung</t>
  </si>
  <si>
    <t>Anteil der Schülerinnen und Schüler, die im Schuljahr 2019/20 eine Jahrgangsstufe an derselben Schulart wiederholen, nach Schularten</t>
  </si>
  <si>
    <t>5,4%</t>
  </si>
  <si>
    <t>6,2%</t>
  </si>
  <si>
    <t>9,5%</t>
  </si>
  <si>
    <t>7,3%</t>
  </si>
  <si>
    <t>6,3%</t>
  </si>
  <si>
    <t>8,7%</t>
  </si>
  <si>
    <t>8,2%</t>
  </si>
  <si>
    <t>10,4%</t>
  </si>
  <si>
    <t>5,8%</t>
  </si>
  <si>
    <t>7,2%</t>
  </si>
  <si>
    <t>Freiwilliges Wiederholen in der Jahrgangsstufe 9 der Mittelschule</t>
  </si>
  <si>
    <t>Anteil der freiwilligen Wiederholungen bei den Mittelschülerinnen und Mittelschülern der Jahrgangsstufe 9 (Regelklasse) im Schuljahr 2019/20</t>
  </si>
  <si>
    <t>9,9%</t>
  </si>
  <si>
    <t>10,6%</t>
  </si>
  <si>
    <t>17,7%</t>
  </si>
  <si>
    <t>11,8%</t>
  </si>
  <si>
    <t>7,9%</t>
  </si>
  <si>
    <t>9,6%</t>
  </si>
  <si>
    <t>4,8%</t>
  </si>
  <si>
    <t>6,8%</t>
  </si>
  <si>
    <t>9,8%</t>
  </si>
  <si>
    <t>12,5%</t>
  </si>
  <si>
    <t>13,6%</t>
  </si>
  <si>
    <t>16,5%</t>
  </si>
  <si>
    <t>14,8%</t>
  </si>
  <si>
    <t>8,1%</t>
  </si>
  <si>
    <t>9,2%</t>
  </si>
  <si>
    <t>10,7%</t>
  </si>
  <si>
    <t>14%</t>
  </si>
  <si>
    <t>12,8%</t>
  </si>
  <si>
    <t>14,7%</t>
  </si>
  <si>
    <t>15,5%</t>
  </si>
  <si>
    <t>10,1%</t>
  </si>
  <si>
    <t>13,5%</t>
  </si>
  <si>
    <t>11,2%</t>
  </si>
  <si>
    <t>15,4%</t>
  </si>
  <si>
    <t>18,1%</t>
  </si>
  <si>
    <t>12,4%</t>
  </si>
  <si>
    <t>11,5%</t>
  </si>
  <si>
    <t>11%</t>
  </si>
  <si>
    <t>Ausgewählte Schulartwechsel aus dem Schuljahr 2019/20 in Bayern</t>
  </si>
  <si>
    <t>Anteil der Wiederholerinnen und Wiederholer insgesamt und in den Jahrgangsstufen, aus denen am häufigsten gewechselt wird</t>
  </si>
  <si>
    <t>von...</t>
  </si>
  <si>
    <t>an...</t>
  </si>
  <si>
    <t>gesamt</t>
  </si>
  <si>
    <t>darunter aus Jgst. 5</t>
  </si>
  <si>
    <t>74,6%</t>
  </si>
  <si>
    <t>83,1%</t>
  </si>
  <si>
    <t>darunter aus Jgst. 7</t>
  </si>
  <si>
    <t>darunter aus Jgst. 8</t>
  </si>
  <si>
    <t>19,4%</t>
  </si>
  <si>
    <t>darunter aus Jgst. 6</t>
  </si>
  <si>
    <t>17,6%</t>
  </si>
  <si>
    <t>ergänzende Internettabellen</t>
  </si>
  <si>
    <t>Stand</t>
  </si>
  <si>
    <t>Prognose</t>
  </si>
  <si>
    <t>Veränderung 2018 bis 2038</t>
  </si>
  <si>
    <t>abs.</t>
  </si>
  <si>
    <t>proz.</t>
  </si>
  <si>
    <t>Jugendliche im Alter von 16 bis 18 Jahren</t>
  </si>
  <si>
    <t>Bildungsbericht Bayern 2021</t>
  </si>
  <si>
    <t>unter 3 Jahre</t>
  </si>
  <si>
    <t xml:space="preserve">3 bis unter 6 Jahre </t>
  </si>
  <si>
    <t>Tagespflege</t>
  </si>
  <si>
    <t>Tageseinrichtungen</t>
  </si>
  <si>
    <t>Jgst. 8 absolut</t>
  </si>
  <si>
    <t>davon besuchen …</t>
  </si>
  <si>
    <t>Mittel-
schule</t>
  </si>
  <si>
    <t>Förder-
zentrum</t>
  </si>
  <si>
    <t>Real-
schule</t>
  </si>
  <si>
    <t>Wirtschafts-
schule</t>
  </si>
  <si>
    <t>Waldorf- u. Gesamtschule</t>
  </si>
  <si>
    <t>Abgängerinnen u. Abgänger ohne Abschlusss</t>
  </si>
  <si>
    <t>Abschluss der Förderschule</t>
  </si>
  <si>
    <t>Erfolgreicher Abschuss der Mittelschule</t>
  </si>
  <si>
    <t>Qualifizierender Abschuss der Mittelschule</t>
  </si>
  <si>
    <t>Mittlerer Schulabschluss</t>
  </si>
  <si>
    <t>allgemeine Hochschulreife</t>
  </si>
  <si>
    <t>Übertritte aus der Jahrgangsstufe 4 der Grundschule an …</t>
  </si>
  <si>
    <t>Schülerinnen und Schüler in der  Jgst. 4  der Grundschule</t>
  </si>
  <si>
    <t>davon mit Gymnasialeignung</t>
  </si>
  <si>
    <t>Schülerinnen und Schüler insgesamt</t>
  </si>
  <si>
    <t>abs</t>
  </si>
  <si>
    <t>proz</t>
  </si>
  <si>
    <t>aus Schulart</t>
  </si>
  <si>
    <t>Anzahl Schülerinnen und Schüler</t>
  </si>
  <si>
    <t>aus Jgst.</t>
  </si>
  <si>
    <t xml:space="preserve"> Förderzentrum</t>
  </si>
  <si>
    <t xml:space="preserve"> Mittelschule</t>
  </si>
  <si>
    <t xml:space="preserve"> Realschule</t>
  </si>
  <si>
    <t xml:space="preserve"> Wirtschaftsschule</t>
  </si>
  <si>
    <t xml:space="preserve"> Gymnasium</t>
  </si>
  <si>
    <t xml:space="preserve"> Fachoberschule</t>
  </si>
  <si>
    <t xml:space="preserve">    davon Wechsel an …</t>
  </si>
  <si>
    <t>Jgst. 5</t>
  </si>
  <si>
    <t>Jgst. 6</t>
  </si>
  <si>
    <t>Jgst. 7</t>
  </si>
  <si>
    <t>Jgst. 8</t>
  </si>
  <si>
    <t>Jgst. 9</t>
  </si>
  <si>
    <t>Jgst. 10</t>
  </si>
  <si>
    <t>Jgst. 11</t>
  </si>
  <si>
    <t>Grundschule</t>
  </si>
  <si>
    <t>davon wiederholen</t>
  </si>
  <si>
    <t>davon freiwillige Wiederholungen</t>
  </si>
  <si>
    <t>Schülerinnen und Schüler der Jgst. 9 (Regelklasse)</t>
  </si>
  <si>
    <t>Anzahl Schulartwechsel</t>
  </si>
  <si>
    <t>an die Mittelschule, die Realschule und das Gymnasium in den Jahren 2016 und 2019</t>
  </si>
  <si>
    <t>ohne Schulen des zweiten Bildungswegs 
In Prozent der gleichaltrigen Bevölkerung: Dabei wird für jeden einzelnen Altersjahrgang der Bevölkerung der relative Anteil der Schulabgängerinnen und Schulabgänger bestimmt. 
Durch Addition dieser jahrgangsspezifischen Anteile ergibt sich die Gesamtquote (Quotensummenverfahren). Stichtag für die Bevölkerungsdaten ist der 31. Dezember des Jahres, 
das dem jeweiligen Berichtsjahr vorausgeht, für 2019 also der 31. Dezember 2018.</t>
  </si>
  <si>
    <t>Quelle: Bayerischen Landesamtes für Statistik: Regionalisierte Bevölkerungsvorausberechnung bis 2038</t>
  </si>
  <si>
    <t>Einwohnerzahl der 10- bis 15-Jährigen und der 16- bis 18-Jährigen im Jahr 2018 sowie Prognose  für die Jahre 2028 und 2038</t>
  </si>
  <si>
    <t>Kinder im Alter von 10 bis 15 Jahren</t>
  </si>
  <si>
    <t>mit erfüllter Vollzeitschulpflicht von allgemeinbildenden Schulen und Wirtschaftsschulen nach Geschlecht und Staatsangehörigkeit (Bayern, Schuljahr 2018/19)</t>
  </si>
  <si>
    <t>--</t>
  </si>
  <si>
    <t xml:space="preserve">Jahrgangsstufe 4: ohne Schülerinnen und Schüler staatlich genehmigter Schulen
</t>
  </si>
  <si>
    <t>Erhebungszeitpunkt ist abweichend von den Amtlichen Schuldaten Mai und nicht Oktober.</t>
  </si>
  <si>
    <t>Susanne Schwab, Victoria Vockentanz und Stefan Berwing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</si>
</sst>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8"/>
      <color indexed="17"/>
      <name val="Arial"/>
      <family val="2"/>
    </font>
    <font>
      <i/>
      <sz val="11"/>
      <color rgb="FF00AA00"/>
      <name val="Arial"/>
      <family val="2"/>
    </font>
    <font>
      <sz val="11"/>
      <color indexed="8"/>
      <name val="Arial"/>
      <family val="2"/>
    </font>
    <font>
      <sz val="11"/>
      <color theme="1"/>
      <name val="Arial"/>
      <family val="2"/>
    </font>
    <font>
      <b/>
      <sz val="12"/>
      <color rgb="FF198FC0"/>
      <name val="Arial"/>
      <family val="2"/>
    </font>
    <font>
      <sz val="12"/>
      <color indexed="8"/>
      <name val="Arial"/>
      <family val="2"/>
    </font>
    <font>
      <sz val="14"/>
      <color theme="1"/>
      <name val="Arial"/>
      <family val="2"/>
    </font>
    <font>
      <b/>
      <sz val="18"/>
      <color rgb="FF003399"/>
      <name val="Arial"/>
      <family val="2"/>
    </font>
    <font>
      <sz val="11"/>
      <color theme="1"/>
      <name val="Calibri"/>
      <family val="2"/>
    </font>
    <font>
      <b/>
      <sz val="12"/>
      <color indexed="8"/>
      <name val="Arial"/>
      <family val="2"/>
    </font>
    <font>
      <b/>
      <sz val="12"/>
      <color theme="0" tint="-0.499984740745262"/>
      <name val="Arial"/>
      <family val="2"/>
    </font>
    <font>
      <sz val="10"/>
      <color indexed="8"/>
      <name val="Arial"/>
      <family val="2"/>
    </font>
    <font>
      <sz val="10"/>
      <color theme="0" tint="-0.499984740745262"/>
      <name val="Arial"/>
      <family val="2"/>
    </font>
    <font>
      <b/>
      <sz val="16"/>
      <color rgb="FF000099"/>
      <name val="Calibri"/>
      <family val="2"/>
    </font>
    <font>
      <b/>
      <sz val="12"/>
      <color rgb="FF198FC0"/>
      <name val="Calibri"/>
      <family val="2"/>
    </font>
    <font>
      <i/>
      <sz val="10"/>
      <color rgb="FF808080"/>
      <name val="Calibri"/>
      <family val="2"/>
    </font>
    <font>
      <b/>
      <sz val="11"/>
      <color rgb="FF000099"/>
      <name val="Calibri"/>
      <family val="2"/>
    </font>
    <font>
      <i/>
      <u/>
      <sz val="11"/>
      <color rgb="FF198FC0"/>
      <name val="Arial"/>
      <family val="2"/>
    </font>
    <font>
      <sz val="11"/>
      <color rgb="FF198FC0"/>
      <name val="Calibri"/>
      <family val="2"/>
    </font>
    <font>
      <i/>
      <sz val="10"/>
      <color theme="0" tint="-0.499984740745262"/>
      <name val="Calibri"/>
      <family val="2"/>
    </font>
    <font>
      <sz val="11"/>
      <color theme="9"/>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right/>
      <top style="double">
        <color rgb="FF198FC0"/>
      </top>
      <bottom style="thin">
        <color rgb="FF198FC0"/>
      </bottom>
      <diagonal/>
    </border>
    <border>
      <left style="thin">
        <color rgb="FF198FC0"/>
      </left>
      <right style="thin">
        <color rgb="FF198FC0"/>
      </right>
      <top style="double">
        <color rgb="FF198FC0"/>
      </top>
      <bottom style="thin">
        <color rgb="FF198FC0"/>
      </bottom>
      <diagonal/>
    </border>
    <border>
      <left style="thin">
        <color rgb="FF198FC0"/>
      </left>
      <right style="thin">
        <color rgb="FF198FC0"/>
      </right>
      <top/>
      <bottom/>
      <diagonal/>
    </border>
    <border>
      <left style="thin">
        <color rgb="FF198FC0"/>
      </left>
      <right style="thin">
        <color rgb="FF198FC0"/>
      </right>
      <top/>
      <bottom style="double">
        <color rgb="FF198FC0"/>
      </bottom>
      <diagonal/>
    </border>
    <border>
      <left/>
      <right/>
      <top/>
      <bottom style="double">
        <color rgb="FF198FC0"/>
      </bottom>
      <diagonal/>
    </border>
    <border>
      <left/>
      <right/>
      <top style="thin">
        <color rgb="FF198FC0"/>
      </top>
      <bottom style="thin">
        <color rgb="FF198FC0"/>
      </bottom>
      <diagonal/>
    </border>
    <border>
      <left style="thin">
        <color rgb="FF198FC0"/>
      </left>
      <right style="thin">
        <color rgb="FF198FC0"/>
      </right>
      <top style="thin">
        <color rgb="FF198FC0"/>
      </top>
      <bottom style="thin">
        <color rgb="FF198FC0"/>
      </bottom>
      <diagonal/>
    </border>
    <border>
      <left style="thin">
        <color rgb="FF198FC0"/>
      </left>
      <right/>
      <top style="double">
        <color rgb="FF198FC0"/>
      </top>
      <bottom style="thin">
        <color rgb="FF198FC0"/>
      </bottom>
      <diagonal/>
    </border>
    <border>
      <left/>
      <right style="thin">
        <color rgb="FF198FC0"/>
      </right>
      <top style="double">
        <color rgb="FF198FC0"/>
      </top>
      <bottom style="thin">
        <color rgb="FF198FC0"/>
      </bottom>
      <diagonal/>
    </border>
    <border>
      <left style="thin">
        <color rgb="FF198FC0"/>
      </left>
      <right/>
      <top style="thin">
        <color rgb="FF198FC0"/>
      </top>
      <bottom style="thin">
        <color rgb="FF198FC0"/>
      </bottom>
      <diagonal/>
    </border>
    <border>
      <left/>
      <right style="thin">
        <color rgb="FF198FC0"/>
      </right>
      <top style="thin">
        <color rgb="FF198FC0"/>
      </top>
      <bottom style="thin">
        <color rgb="FF198FC0"/>
      </bottom>
      <diagonal/>
    </border>
    <border>
      <left style="thin">
        <color rgb="FF198FC0"/>
      </left>
      <right style="thin">
        <color rgb="FF198FC0"/>
      </right>
      <top style="double">
        <color rgb="FF198FC0"/>
      </top>
      <bottom/>
      <diagonal/>
    </border>
    <border>
      <left style="thin">
        <color rgb="FF198FC0"/>
      </left>
      <right style="thin">
        <color rgb="FF198FC0"/>
      </right>
      <top/>
      <bottom style="thin">
        <color rgb="FF198FC0"/>
      </bottom>
      <diagonal/>
    </border>
    <border>
      <left/>
      <right style="thin">
        <color rgb="FF198FC0"/>
      </right>
      <top style="double">
        <color rgb="FF198FC0"/>
      </top>
      <bottom/>
      <diagonal/>
    </border>
    <border>
      <left/>
      <right style="thin">
        <color rgb="FF198FC0"/>
      </right>
      <top/>
      <bottom/>
      <diagonal/>
    </border>
    <border>
      <left/>
      <right style="thin">
        <color rgb="FF198FC0"/>
      </right>
      <top/>
      <bottom style="thin">
        <color rgb="FF198FC0"/>
      </bottom>
      <diagonal/>
    </border>
    <border>
      <left/>
      <right style="thin">
        <color rgb="FF198FC0"/>
      </right>
      <top style="thin">
        <color rgb="FF198FC0"/>
      </top>
      <bottom/>
      <diagonal/>
    </border>
    <border>
      <left/>
      <right style="thin">
        <color rgb="FF198FC0"/>
      </right>
      <top/>
      <bottom style="double">
        <color rgb="FF198FC0"/>
      </bottom>
      <diagonal/>
    </border>
    <border>
      <left style="thin">
        <color rgb="FF198FC0"/>
      </left>
      <right style="thin">
        <color rgb="FF198FC0"/>
      </right>
      <top style="thin">
        <color rgb="FF198FC0"/>
      </top>
      <bottom/>
      <diagonal/>
    </border>
    <border>
      <left/>
      <right/>
      <top style="thin">
        <color rgb="FF198FC0"/>
      </top>
      <bottom/>
      <diagonal/>
    </border>
    <border>
      <left/>
      <right/>
      <top/>
      <bottom style="thin">
        <color rgb="FF198FC0"/>
      </bottom>
      <diagonal/>
    </border>
    <border>
      <left style="thin">
        <color rgb="FF198FC0"/>
      </left>
      <right/>
      <top style="double">
        <color rgb="FF198FC0"/>
      </top>
      <bottom/>
      <diagonal/>
    </border>
    <border>
      <left style="thin">
        <color rgb="FF198FC0"/>
      </left>
      <right/>
      <top/>
      <bottom/>
      <diagonal/>
    </border>
    <border>
      <left style="thin">
        <color rgb="FF198FC0"/>
      </left>
      <right/>
      <top/>
      <bottom style="thin">
        <color rgb="FF198FC0"/>
      </bottom>
      <diagonal/>
    </border>
    <border>
      <left style="thin">
        <color rgb="FF198FC0"/>
      </left>
      <right/>
      <top style="thin">
        <color rgb="FF198FC0"/>
      </top>
      <bottom/>
      <diagonal/>
    </border>
    <border>
      <left style="thin">
        <color rgb="FF198FC0"/>
      </left>
      <right/>
      <top/>
      <bottom style="double">
        <color rgb="FF198FC0"/>
      </bottom>
      <diagonal/>
    </border>
  </borders>
  <cellStyleXfs count="1">
    <xf numFmtId="0" fontId="0" fillId="0" borderId="0"/>
  </cellStyleXfs>
  <cellXfs count="16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2" fillId="2" borderId="0" xfId="0" applyFont="1" applyFill="1" applyAlignment="1">
      <alignment horizontal="right" vertical="top"/>
    </xf>
    <xf numFmtId="0" fontId="3" fillId="2" borderId="0" xfId="0" applyFont="1" applyFill="1" applyAlignment="1">
      <alignment vertical="top" wrapText="1"/>
    </xf>
    <xf numFmtId="0" fontId="4" fillId="2" borderId="0" xfId="0" applyFont="1" applyFill="1" applyAlignment="1">
      <alignment vertical="top"/>
    </xf>
    <xf numFmtId="0" fontId="3" fillId="2" borderId="0" xfId="0" applyFont="1" applyFill="1"/>
    <xf numFmtId="0" fontId="5" fillId="2" borderId="0" xfId="0" applyFont="1" applyFill="1" applyAlignment="1">
      <alignment horizontal="left" vertical="center"/>
    </xf>
    <xf numFmtId="0" fontId="6" fillId="2" borderId="0" xfId="0" applyFont="1" applyFill="1" applyAlignment="1">
      <alignment horizontal="right"/>
    </xf>
    <xf numFmtId="0" fontId="7" fillId="2" borderId="0" xfId="0" applyFont="1" applyFill="1" applyAlignment="1">
      <alignment horizontal="right"/>
    </xf>
    <xf numFmtId="0" fontId="6" fillId="2" borderId="0" xfId="0"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xf>
    <xf numFmtId="0" fontId="12" fillId="2" borderId="0" xfId="0" applyFont="1" applyFill="1" applyAlignment="1">
      <alignment horizontal="right"/>
    </xf>
    <xf numFmtId="0" fontId="13" fillId="2" borderId="0" xfId="0" applyFont="1" applyFill="1" applyAlignment="1">
      <alignment horizontal="right" vertical="center"/>
    </xf>
    <xf numFmtId="0" fontId="14" fillId="0" borderId="0" xfId="0" applyFont="1"/>
    <xf numFmtId="0" fontId="15" fillId="0" borderId="0" xfId="0" applyFont="1"/>
    <xf numFmtId="0" fontId="16" fillId="0" borderId="0" xfId="0" applyFont="1"/>
    <xf numFmtId="0" fontId="17" fillId="0" borderId="1" xfId="0" applyFont="1" applyBorder="1" applyAlignment="1">
      <alignment horizontal="center"/>
    </xf>
    <xf numFmtId="0" fontId="17" fillId="0" borderId="2" xfId="0" applyFont="1" applyBorder="1" applyAlignment="1">
      <alignment horizontal="center"/>
    </xf>
    <xf numFmtId="0" fontId="9" fillId="0" borderId="3" xfId="0" applyFont="1" applyBorder="1"/>
    <xf numFmtId="0" fontId="9" fillId="0" borderId="4" xfId="0" applyFont="1" applyBorder="1"/>
    <xf numFmtId="0" fontId="9" fillId="0" borderId="5" xfId="0" applyFont="1" applyBorder="1"/>
    <xf numFmtId="0" fontId="18" fillId="2" borderId="0" xfId="0" applyFont="1" applyFill="1" applyAlignment="1">
      <alignment horizontal="right" vertical="top"/>
    </xf>
    <xf numFmtId="0" fontId="19" fillId="0" borderId="0" xfId="0" applyFont="1"/>
    <xf numFmtId="0" fontId="17" fillId="0" borderId="6" xfId="0" applyFont="1" applyBorder="1" applyAlignment="1">
      <alignment horizontal="center"/>
    </xf>
    <xf numFmtId="0" fontId="17" fillId="0" borderId="7" xfId="0" applyFont="1" applyBorder="1" applyAlignment="1">
      <alignment horizontal="center"/>
    </xf>
    <xf numFmtId="0" fontId="0" fillId="0" borderId="0" xfId="0" applyAlignment="1">
      <alignment horizontal="right"/>
    </xf>
    <xf numFmtId="0" fontId="9" fillId="0" borderId="5"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17" fillId="0" borderId="10" xfId="0" applyFont="1" applyBorder="1" applyAlignment="1">
      <alignment horizontal="center"/>
    </xf>
    <xf numFmtId="3" fontId="9" fillId="0" borderId="3" xfId="0" applyNumberFormat="1" applyFont="1" applyBorder="1"/>
    <xf numFmtId="0" fontId="9" fillId="3" borderId="3" xfId="0" applyFont="1" applyFill="1" applyBorder="1"/>
    <xf numFmtId="3" fontId="9" fillId="3" borderId="3" xfId="0" applyNumberFormat="1" applyFont="1" applyFill="1" applyBorder="1"/>
    <xf numFmtId="0" fontId="9" fillId="3" borderId="3" xfId="0" applyFont="1" applyFill="1" applyBorder="1" applyAlignment="1">
      <alignment horizontal="right"/>
    </xf>
    <xf numFmtId="0" fontId="0" fillId="3" borderId="0" xfId="0" applyFill="1" applyAlignment="1">
      <alignment horizontal="right"/>
    </xf>
    <xf numFmtId="0" fontId="9" fillId="3" borderId="4" xfId="0" applyFont="1" applyFill="1" applyBorder="1"/>
    <xf numFmtId="3" fontId="9" fillId="3" borderId="4" xfId="0" applyNumberFormat="1" applyFont="1" applyFill="1" applyBorder="1"/>
    <xf numFmtId="0" fontId="9" fillId="3" borderId="4" xfId="0" applyFont="1" applyFill="1" applyBorder="1" applyAlignment="1">
      <alignment horizontal="right"/>
    </xf>
    <xf numFmtId="0" fontId="9" fillId="3" borderId="5" xfId="0" applyFont="1" applyFill="1" applyBorder="1" applyAlignment="1">
      <alignment horizontal="right"/>
    </xf>
    <xf numFmtId="0" fontId="17" fillId="0" borderId="7" xfId="0" applyFont="1" applyBorder="1" applyAlignment="1">
      <alignment horizontal="center" wrapText="1"/>
    </xf>
    <xf numFmtId="0" fontId="17" fillId="0" borderId="7" xfId="0" applyFont="1" applyBorder="1" applyAlignment="1">
      <alignment horizontal="center" vertical="top" wrapText="1"/>
    </xf>
    <xf numFmtId="0" fontId="17" fillId="0" borderId="6" xfId="0" applyFont="1" applyBorder="1" applyAlignment="1">
      <alignment horizontal="center" vertical="top" wrapText="1"/>
    </xf>
    <xf numFmtId="3" fontId="9" fillId="0" borderId="3" xfId="0" applyNumberFormat="1" applyFont="1" applyBorder="1" applyAlignment="1">
      <alignment horizontal="right"/>
    </xf>
    <xf numFmtId="3" fontId="9" fillId="0" borderId="4" xfId="0" applyNumberFormat="1" applyFont="1" applyBorder="1" applyAlignment="1">
      <alignment horizontal="right"/>
    </xf>
    <xf numFmtId="0" fontId="9" fillId="0" borderId="19" xfId="0" applyFont="1" applyBorder="1"/>
    <xf numFmtId="0" fontId="9" fillId="0" borderId="13" xfId="0" applyFont="1" applyBorder="1"/>
    <xf numFmtId="3" fontId="9" fillId="0" borderId="19" xfId="0" applyNumberFormat="1" applyFont="1" applyBorder="1"/>
    <xf numFmtId="3" fontId="0" fillId="0" borderId="20" xfId="0" applyNumberFormat="1" applyBorder="1"/>
    <xf numFmtId="3" fontId="0" fillId="0" borderId="0" xfId="0" applyNumberFormat="1" applyBorder="1"/>
    <xf numFmtId="3" fontId="9" fillId="0" borderId="13" xfId="0" applyNumberFormat="1" applyFont="1" applyBorder="1"/>
    <xf numFmtId="3" fontId="0" fillId="0" borderId="21" xfId="0" applyNumberFormat="1" applyBorder="1"/>
    <xf numFmtId="0" fontId="17" fillId="0" borderId="2" xfId="0" applyFont="1" applyBorder="1" applyAlignment="1">
      <alignment horizontal="center" vertical="top" wrapText="1"/>
    </xf>
    <xf numFmtId="0" fontId="17" fillId="0" borderId="1" xfId="0" applyFont="1" applyBorder="1" applyAlignment="1">
      <alignment horizontal="center" vertical="top" wrapText="1"/>
    </xf>
    <xf numFmtId="0" fontId="9" fillId="0" borderId="15" xfId="0" applyFont="1" applyBorder="1"/>
    <xf numFmtId="0" fontId="9" fillId="0" borderId="3" xfId="0" applyFont="1" applyBorder="1" applyAlignment="1">
      <alignment horizontal="right" indent="1"/>
    </xf>
    <xf numFmtId="0" fontId="0" fillId="0" borderId="0" xfId="0" applyAlignment="1">
      <alignment horizontal="right" indent="1"/>
    </xf>
    <xf numFmtId="0" fontId="9" fillId="3" borderId="15" xfId="0" applyFont="1" applyFill="1" applyBorder="1"/>
    <xf numFmtId="0" fontId="9" fillId="3" borderId="3" xfId="0" applyFont="1" applyFill="1" applyBorder="1" applyAlignment="1">
      <alignment horizontal="right" indent="1"/>
    </xf>
    <xf numFmtId="0" fontId="0" fillId="3" borderId="0" xfId="0" applyFill="1" applyAlignment="1">
      <alignment horizontal="right" indent="1"/>
    </xf>
    <xf numFmtId="0" fontId="9" fillId="3" borderId="18" xfId="0" applyFont="1" applyFill="1" applyBorder="1"/>
    <xf numFmtId="0" fontId="9" fillId="3" borderId="4" xfId="0" applyFont="1" applyFill="1" applyBorder="1" applyAlignment="1">
      <alignment horizontal="right" indent="1"/>
    </xf>
    <xf numFmtId="0" fontId="9" fillId="3" borderId="5" xfId="0" applyFont="1" applyFill="1" applyBorder="1" applyAlignment="1">
      <alignment horizontal="right" indent="1"/>
    </xf>
    <xf numFmtId="0" fontId="17" fillId="0" borderId="10" xfId="0" applyFont="1" applyBorder="1" applyAlignment="1">
      <alignment horizontal="center" wrapText="1"/>
    </xf>
    <xf numFmtId="3" fontId="9" fillId="3" borderId="3" xfId="0" applyNumberFormat="1" applyFont="1" applyFill="1" applyBorder="1" applyAlignment="1">
      <alignment horizontal="right"/>
    </xf>
    <xf numFmtId="3" fontId="9" fillId="3" borderId="4" xfId="0" applyNumberFormat="1" applyFont="1" applyFill="1" applyBorder="1" applyAlignment="1">
      <alignment horizontal="right"/>
    </xf>
    <xf numFmtId="0" fontId="17" fillId="0" borderId="7" xfId="0" applyFont="1" applyBorder="1" applyAlignment="1">
      <alignment horizontal="center" vertical="center"/>
    </xf>
    <xf numFmtId="0" fontId="17" fillId="0" borderId="10" xfId="0" applyFont="1" applyBorder="1" applyAlignment="1">
      <alignment horizontal="center" vertical="center"/>
    </xf>
    <xf numFmtId="9" fontId="9" fillId="0" borderId="3" xfId="0" applyNumberFormat="1" applyFont="1" applyBorder="1" applyAlignment="1">
      <alignment horizontal="right"/>
    </xf>
    <xf numFmtId="9" fontId="0" fillId="0" borderId="0" xfId="0" applyNumberFormat="1" applyAlignment="1">
      <alignment horizontal="right"/>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0" fontId="9" fillId="3" borderId="15" xfId="0" applyFont="1" applyFill="1" applyBorder="1" applyAlignment="1">
      <alignment horizontal="center"/>
    </xf>
    <xf numFmtId="0" fontId="9" fillId="0" borderId="15" xfId="0" applyFont="1" applyBorder="1" applyAlignment="1">
      <alignment horizontal="center"/>
    </xf>
    <xf numFmtId="0" fontId="9" fillId="3" borderId="18" xfId="0" applyFont="1" applyFill="1" applyBorder="1" applyAlignment="1">
      <alignment horizontal="center"/>
    </xf>
    <xf numFmtId="0" fontId="17" fillId="0" borderId="3" xfId="0" applyFont="1" applyBorder="1" applyAlignment="1">
      <alignment horizontal="center" vertical="top" wrapText="1"/>
    </xf>
    <xf numFmtId="0" fontId="17" fillId="0" borderId="0" xfId="0" applyFont="1" applyBorder="1" applyAlignment="1">
      <alignment horizontal="center" vertical="top" wrapText="1"/>
    </xf>
    <xf numFmtId="0" fontId="9" fillId="0" borderId="3" xfId="0" applyFont="1" applyBorder="1" applyAlignment="1">
      <alignment vertical="top"/>
    </xf>
    <xf numFmtId="0" fontId="9" fillId="0" borderId="15" xfId="0" applyFont="1" applyBorder="1" applyAlignment="1">
      <alignment vertical="top"/>
    </xf>
    <xf numFmtId="0" fontId="9" fillId="0" borderId="18" xfId="0" applyFont="1" applyBorder="1" applyAlignment="1">
      <alignment vertical="top"/>
    </xf>
    <xf numFmtId="0" fontId="9" fillId="0" borderId="4" xfId="0" applyFont="1" applyBorder="1" applyAlignment="1">
      <alignment vertical="top"/>
    </xf>
    <xf numFmtId="0" fontId="9" fillId="3" borderId="17" xfId="0" applyFont="1" applyFill="1" applyBorder="1" applyAlignment="1">
      <alignment vertical="top"/>
    </xf>
    <xf numFmtId="0" fontId="9" fillId="3" borderId="19" xfId="0" applyFont="1" applyFill="1" applyBorder="1" applyAlignment="1">
      <alignment vertical="top"/>
    </xf>
    <xf numFmtId="0" fontId="9" fillId="3" borderId="19" xfId="0" applyFont="1" applyFill="1" applyBorder="1"/>
    <xf numFmtId="3" fontId="9" fillId="3" borderId="19" xfId="0" applyNumberFormat="1" applyFont="1" applyFill="1" applyBorder="1" applyAlignment="1">
      <alignment horizontal="right"/>
    </xf>
    <xf numFmtId="0" fontId="9" fillId="3" borderId="15" xfId="0" applyFont="1" applyFill="1" applyBorder="1" applyAlignment="1">
      <alignment vertical="top"/>
    </xf>
    <xf numFmtId="0" fontId="9" fillId="3" borderId="3" xfId="0" applyFont="1" applyFill="1" applyBorder="1" applyAlignment="1">
      <alignment vertical="top"/>
    </xf>
    <xf numFmtId="0" fontId="0" fillId="3" borderId="25" xfId="0" applyFill="1" applyBorder="1" applyAlignment="1">
      <alignment horizontal="right"/>
    </xf>
    <xf numFmtId="0" fontId="0" fillId="0" borderId="23" xfId="0" applyBorder="1" applyAlignment="1">
      <alignment horizontal="right"/>
    </xf>
    <xf numFmtId="0" fontId="0" fillId="3" borderId="23" xfId="0" applyFill="1" applyBorder="1" applyAlignment="1">
      <alignment horizontal="right"/>
    </xf>
    <xf numFmtId="0" fontId="9" fillId="0" borderId="26" xfId="0" applyFont="1" applyBorder="1" applyAlignment="1">
      <alignment horizontal="right"/>
    </xf>
    <xf numFmtId="0" fontId="0" fillId="3" borderId="0" xfId="0" applyFill="1" applyAlignment="1">
      <alignment horizontal="center"/>
    </xf>
    <xf numFmtId="0" fontId="9" fillId="3" borderId="5" xfId="0" applyFont="1" applyFill="1" applyBorder="1" applyAlignment="1">
      <alignment horizontal="center"/>
    </xf>
    <xf numFmtId="0" fontId="20" fillId="0" borderId="0" xfId="0" applyFont="1"/>
    <xf numFmtId="0" fontId="21" fillId="0" borderId="0" xfId="0" applyFont="1"/>
    <xf numFmtId="0" fontId="21" fillId="0" borderId="0" xfId="0" applyFont="1" applyFill="1"/>
    <xf numFmtId="0" fontId="16" fillId="0" borderId="0" xfId="0" applyFont="1" applyFill="1" applyAlignment="1">
      <alignment horizontal="left"/>
    </xf>
    <xf numFmtId="3" fontId="9" fillId="3" borderId="3" xfId="0" quotePrefix="1" applyNumberFormat="1" applyFont="1" applyFill="1" applyBorder="1" applyAlignment="1">
      <alignment horizontal="right"/>
    </xf>
    <xf numFmtId="0" fontId="9" fillId="3" borderId="3" xfId="0" quotePrefix="1" applyFont="1" applyFill="1" applyBorder="1" applyAlignment="1">
      <alignment horizontal="right"/>
    </xf>
    <xf numFmtId="3" fontId="9" fillId="3" borderId="4" xfId="0" quotePrefix="1" applyNumberFormat="1" applyFont="1" applyFill="1" applyBorder="1" applyAlignment="1">
      <alignment horizontal="right"/>
    </xf>
    <xf numFmtId="0" fontId="9" fillId="3" borderId="4" xfId="0" quotePrefix="1" applyFont="1" applyFill="1" applyBorder="1" applyAlignment="1">
      <alignment horizontal="right"/>
    </xf>
    <xf numFmtId="3" fontId="9" fillId="4" borderId="3" xfId="0" quotePrefix="1" applyNumberFormat="1" applyFont="1" applyFill="1" applyBorder="1" applyAlignment="1">
      <alignment horizontal="right"/>
    </xf>
    <xf numFmtId="3" fontId="9" fillId="4" borderId="3" xfId="0" applyNumberFormat="1" applyFont="1" applyFill="1" applyBorder="1" applyAlignment="1">
      <alignment horizontal="right"/>
    </xf>
    <xf numFmtId="0" fontId="9" fillId="4" borderId="3" xfId="0" quotePrefix="1" applyFont="1" applyFill="1" applyBorder="1" applyAlignment="1">
      <alignment horizontal="right"/>
    </xf>
    <xf numFmtId="0" fontId="16" fillId="0" borderId="0" xfId="0" applyFont="1" applyAlignment="1"/>
    <xf numFmtId="0" fontId="8" fillId="2" borderId="0" xfId="0" applyFont="1" applyFill="1" applyAlignment="1">
      <alignment horizontal="left" vertical="center" wrapText="1"/>
    </xf>
    <xf numFmtId="0" fontId="17" fillId="0" borderId="10" xfId="0" applyFont="1" applyBorder="1" applyAlignment="1">
      <alignment horizontal="center"/>
    </xf>
    <xf numFmtId="0" fontId="17" fillId="0" borderId="11" xfId="0" applyFont="1" applyBorder="1" applyAlignment="1">
      <alignment horizontal="center"/>
    </xf>
    <xf numFmtId="0" fontId="17" fillId="0" borderId="6"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7" fillId="0" borderId="12" xfId="0" applyFont="1" applyBorder="1" applyAlignment="1">
      <alignment horizontal="left"/>
    </xf>
    <xf numFmtId="0" fontId="17" fillId="0" borderId="3" xfId="0" applyFont="1" applyBorder="1" applyAlignment="1">
      <alignment horizontal="left"/>
    </xf>
    <xf numFmtId="0" fontId="17" fillId="0" borderId="13" xfId="0" applyFont="1" applyBorder="1" applyAlignment="1">
      <alignment horizontal="left"/>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9"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8" xfId="0" applyFont="1" applyBorder="1" applyAlignment="1">
      <alignment horizontal="center" wrapText="1"/>
    </xf>
    <xf numFmtId="0" fontId="17" fillId="0" borderId="1" xfId="0" applyFont="1" applyBorder="1" applyAlignment="1">
      <alignment horizont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20" fillId="0" borderId="0" xfId="0" applyFont="1" applyAlignment="1">
      <alignment horizontal="left" wrapText="1"/>
    </xf>
    <xf numFmtId="0" fontId="17" fillId="0" borderId="3" xfId="0" applyFont="1" applyBorder="1" applyAlignment="1">
      <alignment horizontal="center"/>
    </xf>
    <xf numFmtId="0" fontId="17" fillId="0" borderId="22" xfId="0" applyFont="1" applyBorder="1" applyAlignment="1">
      <alignment horizontal="center" wrapText="1"/>
    </xf>
    <xf numFmtId="0" fontId="17" fillId="0" borderId="14" xfId="0" applyFont="1" applyBorder="1" applyAlignment="1">
      <alignment horizontal="center" wrapText="1"/>
    </xf>
    <xf numFmtId="0" fontId="17" fillId="0" borderId="23" xfId="0" applyFont="1" applyBorder="1" applyAlignment="1">
      <alignment horizontal="center" wrapText="1"/>
    </xf>
    <xf numFmtId="0" fontId="17" fillId="0" borderId="15" xfId="0" applyFont="1" applyBorder="1" applyAlignment="1">
      <alignment horizontal="center" wrapText="1"/>
    </xf>
    <xf numFmtId="0" fontId="17" fillId="0" borderId="3" xfId="0" applyFont="1" applyBorder="1" applyAlignment="1">
      <alignment horizontal="center" wrapText="1"/>
    </xf>
    <xf numFmtId="0" fontId="17" fillId="0" borderId="16" xfId="0" applyFont="1" applyBorder="1" applyAlignment="1">
      <alignment horizont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9" xfId="0" applyFont="1" applyBorder="1" applyAlignment="1">
      <alignment horizontal="center" wrapText="1"/>
    </xf>
    <xf numFmtId="17" fontId="17" fillId="0" borderId="8" xfId="0" applyNumberFormat="1" applyFont="1" applyBorder="1" applyAlignment="1">
      <alignment horizontal="center" wrapText="1"/>
    </xf>
    <xf numFmtId="0" fontId="17" fillId="0" borderId="9" xfId="0" applyFont="1" applyBorder="1" applyAlignment="1">
      <alignment horizontal="center" wrapText="1"/>
    </xf>
    <xf numFmtId="0" fontId="17" fillId="0" borderId="8" xfId="0" applyFont="1" applyBorder="1" applyAlignment="1">
      <alignment horizontal="left" wrapText="1"/>
    </xf>
    <xf numFmtId="0" fontId="17" fillId="0" borderId="1" xfId="0" applyFont="1" applyBorder="1" applyAlignment="1">
      <alignment horizontal="left" wrapText="1"/>
    </xf>
    <xf numFmtId="0" fontId="17" fillId="0" borderId="24" xfId="0" applyFont="1" applyBorder="1" applyAlignment="1">
      <alignment horizontal="center" wrapText="1"/>
    </xf>
    <xf numFmtId="0" fontId="17" fillId="0" borderId="21" xfId="0" applyFont="1" applyBorder="1" applyAlignment="1">
      <alignment horizontal="center" wrapText="1"/>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17" fillId="0" borderId="16" xfId="0" applyFont="1" applyBorder="1" applyAlignment="1">
      <alignment horizontal="center" vertical="top" wrapText="1"/>
    </xf>
    <xf numFmtId="0" fontId="17" fillId="0" borderId="8" xfId="0" applyFont="1" applyBorder="1" applyAlignment="1">
      <alignment horizontal="center" vertical="top" wrapText="1"/>
    </xf>
    <xf numFmtId="0" fontId="17" fillId="0" borderId="1" xfId="0" applyFont="1" applyBorder="1" applyAlignment="1">
      <alignment horizontal="center" vertical="top" wrapText="1"/>
    </xf>
  </cellXfs>
  <cellStyles count="1">
    <cellStyle name="Standard" xfId="0" builtinId="0"/>
  </cellStyles>
  <dxfs count="0"/>
  <tableStyles count="0" defaultTableStyle="TableStyleMedium2" defaultPivotStyle="PivotStyleLight16"/>
  <colors>
    <mruColors>
      <color rgb="FF198FC0"/>
      <color rgb="FF80808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4419600</xdr:colOff>
      <xdr:row>1</xdr:row>
      <xdr:rowOff>38100</xdr:rowOff>
    </xdr:from>
    <xdr:to>
      <xdr:col>3</xdr:col>
      <xdr:colOff>155077</xdr:colOff>
      <xdr:row>7</xdr:row>
      <xdr:rowOff>384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0" y="228600"/>
          <a:ext cx="5041402" cy="14386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1"/>
  <sheetViews>
    <sheetView showGridLines="0" tabSelected="1" workbookViewId="0">
      <selection activeCell="B9" sqref="B9"/>
    </sheetView>
  </sheetViews>
  <sheetFormatPr baseColWidth="10" defaultRowHeight="15" x14ac:dyDescent="0.25"/>
  <cols>
    <col min="2" max="2" width="111.85546875" customWidth="1"/>
    <col min="3" max="3" width="27.7109375" customWidth="1"/>
  </cols>
  <sheetData>
    <row r="3" spans="2:7" ht="18" customHeight="1" x14ac:dyDescent="0.25">
      <c r="C3" s="9"/>
      <c r="D3" s="10"/>
      <c r="G3" s="11"/>
    </row>
    <row r="4" spans="2:7" ht="18" customHeight="1" x14ac:dyDescent="0.25">
      <c r="C4" s="9"/>
      <c r="D4" s="10"/>
      <c r="G4" s="11"/>
    </row>
    <row r="5" spans="2:7" ht="18" customHeight="1" x14ac:dyDescent="0.25">
      <c r="C5" s="9"/>
      <c r="D5" s="10"/>
      <c r="G5" s="11"/>
    </row>
    <row r="6" spans="2:7" ht="15.75" customHeight="1" x14ac:dyDescent="0.25">
      <c r="C6" s="8"/>
      <c r="D6" s="10"/>
    </row>
    <row r="7" spans="2:7" ht="31.5" customHeight="1" x14ac:dyDescent="0.25">
      <c r="B7" s="11"/>
      <c r="C7" s="8"/>
      <c r="D7" s="10"/>
    </row>
    <row r="8" spans="2:7" ht="15.75" customHeight="1" x14ac:dyDescent="0.25">
      <c r="C8" s="8"/>
      <c r="D8" s="10"/>
    </row>
    <row r="9" spans="2:7" ht="15.75" customHeight="1" x14ac:dyDescent="0.25">
      <c r="C9" s="12"/>
      <c r="D9" s="10"/>
    </row>
    <row r="10" spans="2:7" ht="15.75" customHeight="1" x14ac:dyDescent="0.25">
      <c r="C10" s="13" t="s">
        <v>1018</v>
      </c>
      <c r="D10" s="10"/>
    </row>
    <row r="11" spans="2:7" x14ac:dyDescent="0.25">
      <c r="C11" s="14"/>
    </row>
    <row r="12" spans="2:7" x14ac:dyDescent="0.25">
      <c r="C12" s="15" t="s">
        <v>0</v>
      </c>
    </row>
    <row r="13" spans="2:7" ht="23.25" customHeight="1" x14ac:dyDescent="0.25">
      <c r="B13" s="1"/>
      <c r="C13" s="15" t="s">
        <v>1</v>
      </c>
    </row>
    <row r="15" spans="2:7" ht="23.25" customHeight="1" x14ac:dyDescent="0.25">
      <c r="B15" s="108" t="s">
        <v>963</v>
      </c>
      <c r="C15" s="108"/>
    </row>
    <row r="16" spans="2:7" ht="23.25" customHeight="1" x14ac:dyDescent="0.25">
      <c r="B16" s="108" t="s">
        <v>956</v>
      </c>
      <c r="C16" s="108"/>
    </row>
    <row r="17" spans="2:4" ht="23.25" customHeight="1" x14ac:dyDescent="0.25">
      <c r="B17" s="2"/>
      <c r="C17" s="2"/>
    </row>
    <row r="18" spans="2:4" ht="15.75" customHeight="1" x14ac:dyDescent="0.25">
      <c r="B18" s="7" t="s">
        <v>2</v>
      </c>
      <c r="C18" s="3"/>
    </row>
    <row r="19" spans="2:4" ht="9" customHeight="1" x14ac:dyDescent="0.25">
      <c r="B19" s="7"/>
      <c r="C19" s="3"/>
    </row>
    <row r="20" spans="2:4" x14ac:dyDescent="0.25">
      <c r="B20" s="4" t="s">
        <v>3</v>
      </c>
      <c r="C20" s="24" t="str">
        <f>HYPERLINK("#'a1a.web'!A1", "Link zu a1a.web")</f>
        <v>Link zu a1a.web</v>
      </c>
      <c r="D20" s="5"/>
    </row>
    <row r="21" spans="2:4" x14ac:dyDescent="0.25">
      <c r="B21" s="4" t="s">
        <v>351</v>
      </c>
      <c r="C21" s="24" t="str">
        <f>HYPERLINK("#'b1a.web'!A1", "Link zu b1a.web")</f>
        <v>Link zu b1a.web</v>
      </c>
    </row>
    <row r="22" spans="2:4" x14ac:dyDescent="0.25">
      <c r="B22" s="4" t="s">
        <v>607</v>
      </c>
      <c r="C22" s="24" t="str">
        <f>HYPERLINK("#'b2a.web'!A1", "Link zu b2a.web")</f>
        <v>Link zu b2a.web</v>
      </c>
      <c r="D22" s="6"/>
    </row>
    <row r="23" spans="2:4" x14ac:dyDescent="0.25">
      <c r="B23" s="4" t="s">
        <v>629</v>
      </c>
      <c r="C23" s="24" t="str">
        <f>HYPERLINK("#'b3a.web'!A1", "Link zu b3a.web")</f>
        <v>Link zu b3a.web</v>
      </c>
      <c r="D23" s="6"/>
    </row>
    <row r="24" spans="2:4" x14ac:dyDescent="0.25">
      <c r="B24" s="4" t="s">
        <v>651</v>
      </c>
      <c r="C24" s="24" t="str">
        <f>HYPERLINK("#'c2a.web'!A1", "Link zu c2a.web")</f>
        <v>Link zu c2a.web</v>
      </c>
    </row>
    <row r="25" spans="2:4" x14ac:dyDescent="0.25">
      <c r="B25" s="4" t="s">
        <v>805</v>
      </c>
      <c r="C25" s="24" t="str">
        <f>HYPERLINK("#'c2b.web'!A1", "Link zu c2b.web")</f>
        <v>Link zu c2b.web</v>
      </c>
    </row>
    <row r="26" spans="2:4" x14ac:dyDescent="0.25">
      <c r="B26" s="4" t="s">
        <v>893</v>
      </c>
      <c r="C26" s="24" t="str">
        <f>HYPERLINK("#'d1a.web'!A1", "Link zu d1a.web")</f>
        <v>Link zu d1a.web</v>
      </c>
    </row>
    <row r="27" spans="2:4" x14ac:dyDescent="0.25">
      <c r="B27" s="4" t="s">
        <v>901</v>
      </c>
      <c r="C27" s="24" t="str">
        <f>HYPERLINK("#'e1a.web'!A1", "Link zu e1a.web")</f>
        <v>Link zu e1a.web</v>
      </c>
    </row>
    <row r="28" spans="2:4" x14ac:dyDescent="0.25">
      <c r="B28" s="4" t="s">
        <v>913</v>
      </c>
      <c r="C28" s="24" t="str">
        <f>HYPERLINK("#'e1b.web'!A1", "Link zu e1b.web")</f>
        <v>Link zu e1b.web</v>
      </c>
    </row>
    <row r="29" spans="2:4" x14ac:dyDescent="0.25">
      <c r="B29" s="4" t="s">
        <v>943</v>
      </c>
      <c r="C29" s="24" t="str">
        <f>HYPERLINK("#'e2a.web'!A1", "Link zu e2a.web")</f>
        <v>Link zu e2a.web</v>
      </c>
    </row>
    <row r="30" spans="2:4" x14ac:dyDescent="0.25">
      <c r="B30" s="4"/>
      <c r="C30" s="24"/>
    </row>
    <row r="31" spans="2:4" x14ac:dyDescent="0.25">
      <c r="B31" s="4"/>
      <c r="C31" s="24"/>
    </row>
    <row r="32" spans="2:4" x14ac:dyDescent="0.25">
      <c r="B32" s="4"/>
      <c r="C32" s="24"/>
    </row>
    <row r="33" spans="2:3" x14ac:dyDescent="0.25">
      <c r="B33" s="4"/>
      <c r="C33" s="24"/>
    </row>
    <row r="34" spans="2:3" x14ac:dyDescent="0.25">
      <c r="B34" s="4"/>
      <c r="C34" s="24"/>
    </row>
    <row r="35" spans="2:3" x14ac:dyDescent="0.25">
      <c r="B35" s="4"/>
      <c r="C35" s="24"/>
    </row>
    <row r="36" spans="2:3" x14ac:dyDescent="0.25">
      <c r="B36" s="4"/>
      <c r="C36" s="24"/>
    </row>
    <row r="37" spans="2:3" x14ac:dyDescent="0.25">
      <c r="B37" s="4"/>
      <c r="C37" s="24"/>
    </row>
    <row r="38" spans="2:3" x14ac:dyDescent="0.25">
      <c r="B38" s="4"/>
      <c r="C38" s="24"/>
    </row>
    <row r="39" spans="2:3" x14ac:dyDescent="0.25">
      <c r="B39" s="4"/>
      <c r="C39" s="24"/>
    </row>
    <row r="40" spans="2:3" x14ac:dyDescent="0.25">
      <c r="B40" s="4"/>
      <c r="C40" s="24"/>
    </row>
    <row r="41" spans="2:3" x14ac:dyDescent="0.25">
      <c r="B41" s="4"/>
      <c r="C41" s="24"/>
    </row>
    <row r="42" spans="2:3" x14ac:dyDescent="0.25">
      <c r="B42" s="4"/>
      <c r="C42" s="24"/>
    </row>
    <row r="43" spans="2:3" x14ac:dyDescent="0.25">
      <c r="B43" s="4"/>
      <c r="C43" s="24"/>
    </row>
    <row r="44" spans="2:3" x14ac:dyDescent="0.25">
      <c r="B44" s="4"/>
      <c r="C44" s="24"/>
    </row>
    <row r="45" spans="2:3" x14ac:dyDescent="0.25">
      <c r="B45" s="4"/>
      <c r="C45" s="24"/>
    </row>
    <row r="46" spans="2:3" x14ac:dyDescent="0.25">
      <c r="B46" s="4"/>
      <c r="C46" s="24"/>
    </row>
    <row r="47" spans="2:3" x14ac:dyDescent="0.25">
      <c r="B47" s="4"/>
      <c r="C47" s="24"/>
    </row>
    <row r="48" spans="2:3" x14ac:dyDescent="0.25">
      <c r="B48" s="4"/>
      <c r="C48" s="24"/>
    </row>
    <row r="49" spans="2:3" x14ac:dyDescent="0.25">
      <c r="B49" s="4"/>
      <c r="C49" s="24"/>
    </row>
    <row r="50" spans="2:3" x14ac:dyDescent="0.25">
      <c r="C50" s="25"/>
    </row>
    <row r="51" spans="2:3" x14ac:dyDescent="0.25">
      <c r="C51" s="25"/>
    </row>
    <row r="52" spans="2:3" x14ac:dyDescent="0.25">
      <c r="C52" s="25"/>
    </row>
    <row r="53" spans="2:3" x14ac:dyDescent="0.25">
      <c r="C53" s="25"/>
    </row>
    <row r="54" spans="2:3" x14ac:dyDescent="0.25">
      <c r="C54" s="25"/>
    </row>
    <row r="55" spans="2:3" x14ac:dyDescent="0.25">
      <c r="C55" s="25"/>
    </row>
    <row r="56" spans="2:3" x14ac:dyDescent="0.25">
      <c r="C56" s="25"/>
    </row>
    <row r="57" spans="2:3" x14ac:dyDescent="0.25">
      <c r="C57" s="25"/>
    </row>
    <row r="58" spans="2:3" x14ac:dyDescent="0.25">
      <c r="C58" s="25"/>
    </row>
    <row r="59" spans="2:3" x14ac:dyDescent="0.25">
      <c r="C59" s="25"/>
    </row>
    <row r="60" spans="2:3" x14ac:dyDescent="0.25">
      <c r="C60" s="25"/>
    </row>
    <row r="61" spans="2:3" x14ac:dyDescent="0.25">
      <c r="C61" s="25"/>
    </row>
    <row r="62" spans="2:3" x14ac:dyDescent="0.25">
      <c r="C62" s="25"/>
    </row>
    <row r="63" spans="2:3" x14ac:dyDescent="0.25">
      <c r="C63" s="25"/>
    </row>
    <row r="64" spans="2:3" x14ac:dyDescent="0.25">
      <c r="C64" s="25"/>
    </row>
    <row r="65" spans="3:3" x14ac:dyDescent="0.25">
      <c r="C65" s="25"/>
    </row>
    <row r="66" spans="3:3" x14ac:dyDescent="0.25">
      <c r="C66" s="25"/>
    </row>
    <row r="67" spans="3:3" x14ac:dyDescent="0.25">
      <c r="C67" s="25"/>
    </row>
    <row r="68" spans="3:3" x14ac:dyDescent="0.25">
      <c r="C68" s="25"/>
    </row>
    <row r="69" spans="3:3" x14ac:dyDescent="0.25">
      <c r="C69" s="25"/>
    </row>
    <row r="70" spans="3:3" x14ac:dyDescent="0.25">
      <c r="C70" s="25"/>
    </row>
    <row r="71" spans="3:3" x14ac:dyDescent="0.25">
      <c r="C71" s="25"/>
    </row>
    <row r="72" spans="3:3" x14ac:dyDescent="0.25">
      <c r="C72" s="25"/>
    </row>
    <row r="73" spans="3:3" x14ac:dyDescent="0.25">
      <c r="C73" s="25"/>
    </row>
    <row r="74" spans="3:3" x14ac:dyDescent="0.25">
      <c r="C74" s="25"/>
    </row>
    <row r="75" spans="3:3" x14ac:dyDescent="0.25">
      <c r="C75" s="25"/>
    </row>
    <row r="76" spans="3:3" x14ac:dyDescent="0.25">
      <c r="C76" s="25"/>
    </row>
    <row r="77" spans="3:3" x14ac:dyDescent="0.25">
      <c r="C77" s="25"/>
    </row>
    <row r="78" spans="3:3" x14ac:dyDescent="0.25">
      <c r="C78" s="25"/>
    </row>
    <row r="79" spans="3:3" x14ac:dyDescent="0.25">
      <c r="C79" s="25"/>
    </row>
    <row r="80" spans="3:3"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row r="94" spans="3:3" x14ac:dyDescent="0.25">
      <c r="C94" s="25"/>
    </row>
    <row r="95" spans="3:3" x14ac:dyDescent="0.25">
      <c r="C95" s="25"/>
    </row>
    <row r="96" spans="3:3"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sheetData>
  <mergeCells count="2">
    <mergeCell ref="B16:C16"/>
    <mergeCell ref="B15:C15"/>
  </mergeCells>
  <pageMargins left="0.7" right="0.7" top="0.78740157499999996" bottom="0.78740157499999996"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F113"/>
  <sheetViews>
    <sheetView showGridLines="0" workbookViewId="0">
      <pane xSplit="3" ySplit="6" topLeftCell="D7" activePane="bottomRight" state="frozen"/>
      <selection pane="topRight" activeCell="D1" sqref="D1"/>
      <selection pane="bottomLeft" activeCell="A7" sqref="A7"/>
      <selection pane="bottomRight" activeCell="D7" sqref="D7"/>
    </sheetView>
  </sheetViews>
  <sheetFormatPr baseColWidth="10" defaultRowHeight="15" x14ac:dyDescent="0.25"/>
  <cols>
    <col min="2" max="2" width="6.85546875" customWidth="1"/>
    <col min="3" max="3" width="35.140625" customWidth="1"/>
    <col min="4" max="4" width="15.7109375" customWidth="1"/>
  </cols>
  <sheetData>
    <row r="2" spans="2:6" ht="21" x14ac:dyDescent="0.35">
      <c r="B2" s="16" t="s">
        <v>913</v>
      </c>
    </row>
    <row r="3" spans="2:6" ht="15.75" x14ac:dyDescent="0.25">
      <c r="B3" s="17" t="s">
        <v>914</v>
      </c>
    </row>
    <row r="4" spans="2:6" ht="15.75" thickBot="1" x14ac:dyDescent="0.3"/>
    <row r="5" spans="2:6" ht="30.75" customHeight="1" thickTop="1" x14ac:dyDescent="0.25">
      <c r="B5" s="134" t="s">
        <v>5</v>
      </c>
      <c r="C5" s="123" t="s">
        <v>6</v>
      </c>
      <c r="D5" s="123" t="s">
        <v>1007</v>
      </c>
      <c r="E5" s="125" t="s">
        <v>1006</v>
      </c>
      <c r="F5" s="126"/>
    </row>
    <row r="6" spans="2:6" ht="30.75" customHeight="1" x14ac:dyDescent="0.25">
      <c r="B6" s="138"/>
      <c r="C6" s="124"/>
      <c r="D6" s="124"/>
      <c r="E6" s="42" t="s">
        <v>960</v>
      </c>
      <c r="F6" s="65" t="s">
        <v>961</v>
      </c>
    </row>
    <row r="7" spans="2:6" x14ac:dyDescent="0.25">
      <c r="B7" s="75">
        <v>1</v>
      </c>
      <c r="C7" s="34" t="s">
        <v>8</v>
      </c>
      <c r="D7" s="66">
        <v>9144</v>
      </c>
      <c r="E7" s="66">
        <v>906</v>
      </c>
      <c r="F7" s="37" t="s">
        <v>915</v>
      </c>
    </row>
    <row r="8" spans="2:6" x14ac:dyDescent="0.25">
      <c r="B8" s="76">
        <v>161</v>
      </c>
      <c r="C8" s="21" t="s">
        <v>12</v>
      </c>
      <c r="D8" s="45">
        <v>350</v>
      </c>
      <c r="E8" s="45">
        <v>37</v>
      </c>
      <c r="F8" s="28" t="s">
        <v>916</v>
      </c>
    </row>
    <row r="9" spans="2:6" x14ac:dyDescent="0.25">
      <c r="B9" s="76">
        <v>162</v>
      </c>
      <c r="C9" s="21" t="s">
        <v>16</v>
      </c>
      <c r="D9" s="45">
        <v>2113</v>
      </c>
      <c r="E9" s="45">
        <v>375</v>
      </c>
      <c r="F9" s="28" t="s">
        <v>917</v>
      </c>
    </row>
    <row r="10" spans="2:6" x14ac:dyDescent="0.25">
      <c r="B10" s="76">
        <v>163</v>
      </c>
      <c r="C10" s="21" t="s">
        <v>20</v>
      </c>
      <c r="D10" s="45">
        <v>191</v>
      </c>
      <c r="E10" s="45">
        <v>32</v>
      </c>
      <c r="F10" s="28" t="s">
        <v>756</v>
      </c>
    </row>
    <row r="11" spans="2:6" x14ac:dyDescent="0.25">
      <c r="B11" s="76">
        <v>171</v>
      </c>
      <c r="C11" s="21" t="s">
        <v>24</v>
      </c>
      <c r="D11" s="45">
        <v>272</v>
      </c>
      <c r="E11" s="45">
        <v>8</v>
      </c>
      <c r="F11" s="28" t="s">
        <v>188</v>
      </c>
    </row>
    <row r="12" spans="2:6" x14ac:dyDescent="0.25">
      <c r="B12" s="76">
        <v>172</v>
      </c>
      <c r="C12" s="21" t="s">
        <v>28</v>
      </c>
      <c r="D12" s="45">
        <v>219</v>
      </c>
      <c r="E12" s="45">
        <v>10</v>
      </c>
      <c r="F12" s="28" t="s">
        <v>521</v>
      </c>
    </row>
    <row r="13" spans="2:6" x14ac:dyDescent="0.25">
      <c r="B13" s="76">
        <v>173</v>
      </c>
      <c r="C13" s="21" t="s">
        <v>32</v>
      </c>
      <c r="D13" s="45">
        <v>352</v>
      </c>
      <c r="E13" s="45">
        <v>32</v>
      </c>
      <c r="F13" s="28" t="s">
        <v>26</v>
      </c>
    </row>
    <row r="14" spans="2:6" x14ac:dyDescent="0.25">
      <c r="B14" s="76">
        <v>174</v>
      </c>
      <c r="C14" s="21" t="s">
        <v>36</v>
      </c>
      <c r="D14" s="45">
        <v>481</v>
      </c>
      <c r="E14" s="45">
        <v>30</v>
      </c>
      <c r="F14" s="28" t="s">
        <v>904</v>
      </c>
    </row>
    <row r="15" spans="2:6" x14ac:dyDescent="0.25">
      <c r="B15" s="76">
        <v>175</v>
      </c>
      <c r="C15" s="21" t="s">
        <v>40</v>
      </c>
      <c r="D15" s="45">
        <v>226</v>
      </c>
      <c r="E15" s="45">
        <v>19</v>
      </c>
      <c r="F15" s="28" t="s">
        <v>101</v>
      </c>
    </row>
    <row r="16" spans="2:6" x14ac:dyDescent="0.25">
      <c r="B16" s="76">
        <v>176</v>
      </c>
      <c r="C16" s="21" t="s">
        <v>44</v>
      </c>
      <c r="D16" s="45">
        <v>300</v>
      </c>
      <c r="E16" s="45">
        <v>29</v>
      </c>
      <c r="F16" s="28" t="s">
        <v>123</v>
      </c>
    </row>
    <row r="17" spans="2:6" x14ac:dyDescent="0.25">
      <c r="B17" s="76">
        <v>177</v>
      </c>
      <c r="C17" s="21" t="s">
        <v>48</v>
      </c>
      <c r="D17" s="45">
        <v>409</v>
      </c>
      <c r="E17" s="45">
        <v>44</v>
      </c>
      <c r="F17" s="28" t="s">
        <v>87</v>
      </c>
    </row>
    <row r="18" spans="2:6" x14ac:dyDescent="0.25">
      <c r="B18" s="76">
        <v>178</v>
      </c>
      <c r="C18" s="21" t="s">
        <v>52</v>
      </c>
      <c r="D18" s="45">
        <v>389</v>
      </c>
      <c r="E18" s="45">
        <v>46</v>
      </c>
      <c r="F18" s="28" t="s">
        <v>918</v>
      </c>
    </row>
    <row r="19" spans="2:6" x14ac:dyDescent="0.25">
      <c r="B19" s="76">
        <v>179</v>
      </c>
      <c r="C19" s="21" t="s">
        <v>56</v>
      </c>
      <c r="D19" s="45">
        <v>340</v>
      </c>
      <c r="E19" s="45">
        <v>12</v>
      </c>
      <c r="F19" s="28" t="s">
        <v>612</v>
      </c>
    </row>
    <row r="20" spans="2:6" x14ac:dyDescent="0.25">
      <c r="B20" s="76">
        <v>180</v>
      </c>
      <c r="C20" s="21" t="s">
        <v>60</v>
      </c>
      <c r="D20" s="45">
        <v>189</v>
      </c>
      <c r="E20" s="45">
        <v>10</v>
      </c>
      <c r="F20" s="28" t="s">
        <v>192</v>
      </c>
    </row>
    <row r="21" spans="2:6" x14ac:dyDescent="0.25">
      <c r="B21" s="76">
        <v>181</v>
      </c>
      <c r="C21" s="21" t="s">
        <v>64</v>
      </c>
      <c r="D21" s="45">
        <v>253</v>
      </c>
      <c r="E21" s="45">
        <v>20</v>
      </c>
      <c r="F21" s="28" t="s">
        <v>919</v>
      </c>
    </row>
    <row r="22" spans="2:6" x14ac:dyDescent="0.25">
      <c r="B22" s="76">
        <v>182</v>
      </c>
      <c r="C22" s="21" t="s">
        <v>68</v>
      </c>
      <c r="D22" s="45">
        <v>140</v>
      </c>
      <c r="E22" s="45">
        <v>9</v>
      </c>
      <c r="F22" s="28" t="s">
        <v>350</v>
      </c>
    </row>
    <row r="23" spans="2:6" x14ac:dyDescent="0.25">
      <c r="B23" s="76">
        <v>183</v>
      </c>
      <c r="C23" s="21" t="s">
        <v>71</v>
      </c>
      <c r="D23" s="45">
        <v>274</v>
      </c>
      <c r="E23" s="45">
        <v>12</v>
      </c>
      <c r="F23" s="28" t="s">
        <v>165</v>
      </c>
    </row>
    <row r="24" spans="2:6" x14ac:dyDescent="0.25">
      <c r="B24" s="76">
        <v>184</v>
      </c>
      <c r="C24" s="21" t="s">
        <v>75</v>
      </c>
      <c r="D24" s="45">
        <v>488</v>
      </c>
      <c r="E24" s="45">
        <v>47</v>
      </c>
      <c r="F24" s="28" t="s">
        <v>920</v>
      </c>
    </row>
    <row r="25" spans="2:6" x14ac:dyDescent="0.25">
      <c r="B25" s="76">
        <v>185</v>
      </c>
      <c r="C25" s="21" t="s">
        <v>79</v>
      </c>
      <c r="D25" s="45">
        <v>241</v>
      </c>
      <c r="E25" s="45">
        <v>19</v>
      </c>
      <c r="F25" s="28" t="s">
        <v>919</v>
      </c>
    </row>
    <row r="26" spans="2:6" x14ac:dyDescent="0.25">
      <c r="B26" s="76">
        <v>186</v>
      </c>
      <c r="C26" s="21" t="s">
        <v>82</v>
      </c>
      <c r="D26" s="45">
        <v>309</v>
      </c>
      <c r="E26" s="45">
        <v>17</v>
      </c>
      <c r="F26" s="28" t="s">
        <v>325</v>
      </c>
    </row>
    <row r="27" spans="2:6" x14ac:dyDescent="0.25">
      <c r="B27" s="76">
        <v>187</v>
      </c>
      <c r="C27" s="21" t="s">
        <v>86</v>
      </c>
      <c r="D27" s="45">
        <v>553</v>
      </c>
      <c r="E27" s="45">
        <v>43</v>
      </c>
      <c r="F27" s="28" t="s">
        <v>412</v>
      </c>
    </row>
    <row r="28" spans="2:6" x14ac:dyDescent="0.25">
      <c r="B28" s="76">
        <v>188</v>
      </c>
      <c r="C28" s="21" t="s">
        <v>90</v>
      </c>
      <c r="D28" s="45">
        <v>352</v>
      </c>
      <c r="E28" s="45">
        <v>17</v>
      </c>
      <c r="F28" s="28" t="s">
        <v>921</v>
      </c>
    </row>
    <row r="29" spans="2:6" x14ac:dyDescent="0.25">
      <c r="B29" s="76">
        <v>189</v>
      </c>
      <c r="C29" s="21" t="s">
        <v>93</v>
      </c>
      <c r="D29" s="45">
        <v>408</v>
      </c>
      <c r="E29" s="45">
        <v>18</v>
      </c>
      <c r="F29" s="28" t="s">
        <v>165</v>
      </c>
    </row>
    <row r="30" spans="2:6" x14ac:dyDescent="0.25">
      <c r="B30" s="76">
        <v>190</v>
      </c>
      <c r="C30" s="21" t="s">
        <v>97</v>
      </c>
      <c r="D30" s="45">
        <v>295</v>
      </c>
      <c r="E30" s="45">
        <v>20</v>
      </c>
      <c r="F30" s="28" t="s">
        <v>922</v>
      </c>
    </row>
    <row r="31" spans="2:6" x14ac:dyDescent="0.25">
      <c r="B31" s="75">
        <v>2</v>
      </c>
      <c r="C31" s="34" t="s">
        <v>100</v>
      </c>
      <c r="D31" s="66">
        <v>3016</v>
      </c>
      <c r="E31" s="66">
        <v>206</v>
      </c>
      <c r="F31" s="37" t="s">
        <v>922</v>
      </c>
    </row>
    <row r="32" spans="2:6" x14ac:dyDescent="0.25">
      <c r="B32" s="76">
        <v>261</v>
      </c>
      <c r="C32" s="21" t="s">
        <v>104</v>
      </c>
      <c r="D32" s="45">
        <v>143</v>
      </c>
      <c r="E32" s="45">
        <v>30</v>
      </c>
      <c r="F32" s="28" t="s">
        <v>701</v>
      </c>
    </row>
    <row r="33" spans="2:6" x14ac:dyDescent="0.25">
      <c r="B33" s="76">
        <v>262</v>
      </c>
      <c r="C33" s="21" t="s">
        <v>107</v>
      </c>
      <c r="D33" s="45">
        <v>91</v>
      </c>
      <c r="E33" s="45">
        <v>5</v>
      </c>
      <c r="F33" s="28" t="s">
        <v>325</v>
      </c>
    </row>
    <row r="34" spans="2:6" x14ac:dyDescent="0.25">
      <c r="B34" s="76">
        <v>263</v>
      </c>
      <c r="C34" s="21" t="s">
        <v>110</v>
      </c>
      <c r="D34" s="45">
        <v>93</v>
      </c>
      <c r="E34" s="45">
        <v>2</v>
      </c>
      <c r="F34" s="28" t="s">
        <v>50</v>
      </c>
    </row>
    <row r="35" spans="2:6" x14ac:dyDescent="0.25">
      <c r="B35" s="76">
        <v>271</v>
      </c>
      <c r="C35" s="21" t="s">
        <v>114</v>
      </c>
      <c r="D35" s="45">
        <v>222</v>
      </c>
      <c r="E35" s="45">
        <v>7</v>
      </c>
      <c r="F35" s="28" t="s">
        <v>387</v>
      </c>
    </row>
    <row r="36" spans="2:6" x14ac:dyDescent="0.25">
      <c r="B36" s="76">
        <v>272</v>
      </c>
      <c r="C36" s="21" t="s">
        <v>118</v>
      </c>
      <c r="D36" s="45">
        <v>201</v>
      </c>
      <c r="E36" s="45">
        <v>19</v>
      </c>
      <c r="F36" s="28" t="s">
        <v>905</v>
      </c>
    </row>
    <row r="37" spans="2:6" x14ac:dyDescent="0.25">
      <c r="B37" s="76">
        <v>273</v>
      </c>
      <c r="C37" s="21" t="s">
        <v>122</v>
      </c>
      <c r="D37" s="45">
        <v>322</v>
      </c>
      <c r="E37" s="45">
        <v>34</v>
      </c>
      <c r="F37" s="28" t="s">
        <v>916</v>
      </c>
    </row>
    <row r="38" spans="2:6" x14ac:dyDescent="0.25">
      <c r="B38" s="76">
        <v>274</v>
      </c>
      <c r="C38" s="21" t="s">
        <v>126</v>
      </c>
      <c r="D38" s="45">
        <v>473</v>
      </c>
      <c r="E38" s="45">
        <v>24</v>
      </c>
      <c r="F38" s="28" t="s">
        <v>124</v>
      </c>
    </row>
    <row r="39" spans="2:6" x14ac:dyDescent="0.25">
      <c r="B39" s="76">
        <v>275</v>
      </c>
      <c r="C39" s="21" t="s">
        <v>130</v>
      </c>
      <c r="D39" s="45">
        <v>436</v>
      </c>
      <c r="E39" s="45">
        <v>27</v>
      </c>
      <c r="F39" s="28" t="s">
        <v>904</v>
      </c>
    </row>
    <row r="40" spans="2:6" x14ac:dyDescent="0.25">
      <c r="B40" s="76">
        <v>276</v>
      </c>
      <c r="C40" s="21" t="s">
        <v>134</v>
      </c>
      <c r="D40" s="45">
        <v>194</v>
      </c>
      <c r="E40" s="45">
        <v>12</v>
      </c>
      <c r="F40" s="28" t="s">
        <v>904</v>
      </c>
    </row>
    <row r="41" spans="2:6" x14ac:dyDescent="0.25">
      <c r="B41" s="76">
        <v>277</v>
      </c>
      <c r="C41" s="21" t="s">
        <v>137</v>
      </c>
      <c r="D41" s="45">
        <v>350</v>
      </c>
      <c r="E41" s="45">
        <v>39</v>
      </c>
      <c r="F41" s="28" t="s">
        <v>22</v>
      </c>
    </row>
    <row r="42" spans="2:6" x14ac:dyDescent="0.25">
      <c r="B42" s="76">
        <v>278</v>
      </c>
      <c r="C42" s="21" t="s">
        <v>140</v>
      </c>
      <c r="D42" s="45">
        <v>208</v>
      </c>
      <c r="E42" s="45"/>
      <c r="F42" s="71">
        <v>0</v>
      </c>
    </row>
    <row r="43" spans="2:6" x14ac:dyDescent="0.25">
      <c r="B43" s="76">
        <v>279</v>
      </c>
      <c r="C43" s="21" t="s">
        <v>144</v>
      </c>
      <c r="D43" s="45">
        <v>283</v>
      </c>
      <c r="E43" s="45">
        <v>7</v>
      </c>
      <c r="F43" s="28" t="s">
        <v>329</v>
      </c>
    </row>
    <row r="44" spans="2:6" x14ac:dyDescent="0.25">
      <c r="B44" s="75">
        <v>3</v>
      </c>
      <c r="C44" s="34" t="s">
        <v>148</v>
      </c>
      <c r="D44" s="66">
        <v>2473</v>
      </c>
      <c r="E44" s="66">
        <v>157</v>
      </c>
      <c r="F44" s="37" t="s">
        <v>907</v>
      </c>
    </row>
    <row r="45" spans="2:6" x14ac:dyDescent="0.25">
      <c r="B45" s="76">
        <v>361</v>
      </c>
      <c r="C45" s="21" t="s">
        <v>152</v>
      </c>
      <c r="D45" s="45">
        <v>96</v>
      </c>
      <c r="E45" s="45">
        <v>6</v>
      </c>
      <c r="F45" s="28" t="s">
        <v>904</v>
      </c>
    </row>
    <row r="46" spans="2:6" x14ac:dyDescent="0.25">
      <c r="B46" s="76">
        <v>362</v>
      </c>
      <c r="C46" s="21" t="s">
        <v>155</v>
      </c>
      <c r="D46" s="45">
        <v>269</v>
      </c>
      <c r="E46" s="45">
        <v>10</v>
      </c>
      <c r="F46" s="28" t="s">
        <v>88</v>
      </c>
    </row>
    <row r="47" spans="2:6" x14ac:dyDescent="0.25">
      <c r="B47" s="76">
        <v>363</v>
      </c>
      <c r="C47" s="21" t="s">
        <v>158</v>
      </c>
      <c r="D47" s="45">
        <v>101</v>
      </c>
      <c r="E47" s="45">
        <v>27</v>
      </c>
      <c r="F47" s="28" t="s">
        <v>397</v>
      </c>
    </row>
    <row r="48" spans="2:6" x14ac:dyDescent="0.25">
      <c r="B48" s="76">
        <v>371</v>
      </c>
      <c r="C48" s="21" t="s">
        <v>160</v>
      </c>
      <c r="D48" s="45">
        <v>257</v>
      </c>
      <c r="E48" s="45">
        <v>15</v>
      </c>
      <c r="F48" s="28" t="s">
        <v>911</v>
      </c>
    </row>
    <row r="49" spans="2:6" x14ac:dyDescent="0.25">
      <c r="B49" s="76">
        <v>372</v>
      </c>
      <c r="C49" s="21" t="s">
        <v>164</v>
      </c>
      <c r="D49" s="45">
        <v>290</v>
      </c>
      <c r="E49" s="45">
        <v>12</v>
      </c>
      <c r="F49" s="28" t="s">
        <v>495</v>
      </c>
    </row>
    <row r="50" spans="2:6" x14ac:dyDescent="0.25">
      <c r="B50" s="76">
        <v>373</v>
      </c>
      <c r="C50" s="21" t="s">
        <v>168</v>
      </c>
      <c r="D50" s="45">
        <v>336</v>
      </c>
      <c r="E50" s="45">
        <v>15</v>
      </c>
      <c r="F50" s="28" t="s">
        <v>578</v>
      </c>
    </row>
    <row r="51" spans="2:6" x14ac:dyDescent="0.25">
      <c r="B51" s="76">
        <v>374</v>
      </c>
      <c r="C51" s="21" t="s">
        <v>172</v>
      </c>
      <c r="D51" s="45">
        <v>216</v>
      </c>
      <c r="E51" s="45">
        <v>9</v>
      </c>
      <c r="F51" s="28" t="s">
        <v>300</v>
      </c>
    </row>
    <row r="52" spans="2:6" x14ac:dyDescent="0.25">
      <c r="B52" s="76">
        <v>375</v>
      </c>
      <c r="C52" s="21" t="s">
        <v>175</v>
      </c>
      <c r="D52" s="45">
        <v>348</v>
      </c>
      <c r="E52" s="45">
        <v>23</v>
      </c>
      <c r="F52" s="28" t="s">
        <v>240</v>
      </c>
    </row>
    <row r="53" spans="2:6" x14ac:dyDescent="0.25">
      <c r="B53" s="76">
        <v>376</v>
      </c>
      <c r="C53" s="21" t="s">
        <v>179</v>
      </c>
      <c r="D53" s="45">
        <v>366</v>
      </c>
      <c r="E53" s="45">
        <v>21</v>
      </c>
      <c r="F53" s="28" t="s">
        <v>256</v>
      </c>
    </row>
    <row r="54" spans="2:6" x14ac:dyDescent="0.25">
      <c r="B54" s="76">
        <v>377</v>
      </c>
      <c r="C54" s="21" t="s">
        <v>182</v>
      </c>
      <c r="D54" s="45">
        <v>194</v>
      </c>
      <c r="E54" s="45">
        <v>19</v>
      </c>
      <c r="F54" s="28" t="s">
        <v>923</v>
      </c>
    </row>
    <row r="55" spans="2:6" x14ac:dyDescent="0.25">
      <c r="B55" s="75">
        <v>4</v>
      </c>
      <c r="C55" s="34" t="s">
        <v>184</v>
      </c>
      <c r="D55" s="66">
        <v>2367</v>
      </c>
      <c r="E55" s="66">
        <v>296</v>
      </c>
      <c r="F55" s="37" t="s">
        <v>924</v>
      </c>
    </row>
    <row r="56" spans="2:6" x14ac:dyDescent="0.25">
      <c r="B56" s="76">
        <v>461</v>
      </c>
      <c r="C56" s="21" t="s">
        <v>187</v>
      </c>
      <c r="D56" s="45">
        <v>130</v>
      </c>
      <c r="E56" s="45">
        <v>19</v>
      </c>
      <c r="F56" s="28" t="s">
        <v>337</v>
      </c>
    </row>
    <row r="57" spans="2:6" x14ac:dyDescent="0.25">
      <c r="B57" s="76">
        <v>462</v>
      </c>
      <c r="C57" s="21" t="s">
        <v>191</v>
      </c>
      <c r="D57" s="45">
        <v>140</v>
      </c>
      <c r="E57" s="45">
        <v>19</v>
      </c>
      <c r="F57" s="28" t="s">
        <v>925</v>
      </c>
    </row>
    <row r="58" spans="2:6" x14ac:dyDescent="0.25">
      <c r="B58" s="76">
        <v>463</v>
      </c>
      <c r="C58" s="21" t="s">
        <v>194</v>
      </c>
      <c r="D58" s="45">
        <v>111</v>
      </c>
      <c r="E58" s="45">
        <v>30</v>
      </c>
      <c r="F58" s="28" t="s">
        <v>611</v>
      </c>
    </row>
    <row r="59" spans="2:6" x14ac:dyDescent="0.25">
      <c r="B59" s="76">
        <v>464</v>
      </c>
      <c r="C59" s="21" t="s">
        <v>196</v>
      </c>
      <c r="D59" s="45">
        <v>139</v>
      </c>
      <c r="E59" s="45">
        <v>23</v>
      </c>
      <c r="F59" s="28" t="s">
        <v>926</v>
      </c>
    </row>
    <row r="60" spans="2:6" x14ac:dyDescent="0.25">
      <c r="B60" s="76">
        <v>471</v>
      </c>
      <c r="C60" s="21" t="s">
        <v>199</v>
      </c>
      <c r="D60" s="45">
        <v>312</v>
      </c>
      <c r="E60" s="45">
        <v>24</v>
      </c>
      <c r="F60" s="28" t="s">
        <v>108</v>
      </c>
    </row>
    <row r="61" spans="2:6" x14ac:dyDescent="0.25">
      <c r="B61" s="76">
        <v>472</v>
      </c>
      <c r="C61" s="21" t="s">
        <v>202</v>
      </c>
      <c r="D61" s="45">
        <v>183</v>
      </c>
      <c r="E61" s="45">
        <v>13</v>
      </c>
      <c r="F61" s="28" t="s">
        <v>91</v>
      </c>
    </row>
    <row r="62" spans="2:6" x14ac:dyDescent="0.25">
      <c r="B62" s="76">
        <v>473</v>
      </c>
      <c r="C62" s="21" t="s">
        <v>205</v>
      </c>
      <c r="D62" s="45">
        <v>182</v>
      </c>
      <c r="E62" s="45">
        <v>27</v>
      </c>
      <c r="F62" s="28" t="s">
        <v>927</v>
      </c>
    </row>
    <row r="63" spans="2:6" x14ac:dyDescent="0.25">
      <c r="B63" s="76">
        <v>474</v>
      </c>
      <c r="C63" s="21" t="s">
        <v>208</v>
      </c>
      <c r="D63" s="45">
        <v>223</v>
      </c>
      <c r="E63" s="45">
        <v>18</v>
      </c>
      <c r="F63" s="28" t="s">
        <v>928</v>
      </c>
    </row>
    <row r="64" spans="2:6" x14ac:dyDescent="0.25">
      <c r="B64" s="76">
        <v>475</v>
      </c>
      <c r="C64" s="21" t="s">
        <v>210</v>
      </c>
      <c r="D64" s="45">
        <v>239</v>
      </c>
      <c r="E64" s="45">
        <v>22</v>
      </c>
      <c r="F64" s="28" t="s">
        <v>929</v>
      </c>
    </row>
    <row r="65" spans="2:6" x14ac:dyDescent="0.25">
      <c r="B65" s="76">
        <v>476</v>
      </c>
      <c r="C65" s="21" t="s">
        <v>213</v>
      </c>
      <c r="D65" s="45">
        <v>187</v>
      </c>
      <c r="E65" s="45">
        <v>25</v>
      </c>
      <c r="F65" s="28" t="s">
        <v>156</v>
      </c>
    </row>
    <row r="66" spans="2:6" x14ac:dyDescent="0.25">
      <c r="B66" s="76">
        <v>477</v>
      </c>
      <c r="C66" s="21" t="s">
        <v>216</v>
      </c>
      <c r="D66" s="45">
        <v>169</v>
      </c>
      <c r="E66" s="45">
        <v>18</v>
      </c>
      <c r="F66" s="28" t="s">
        <v>930</v>
      </c>
    </row>
    <row r="67" spans="2:6" x14ac:dyDescent="0.25">
      <c r="B67" s="76">
        <v>478</v>
      </c>
      <c r="C67" s="21" t="s">
        <v>220</v>
      </c>
      <c r="D67" s="45">
        <v>150</v>
      </c>
      <c r="E67" s="45">
        <v>21</v>
      </c>
      <c r="F67" s="28" t="s">
        <v>931</v>
      </c>
    </row>
    <row r="68" spans="2:6" x14ac:dyDescent="0.25">
      <c r="B68" s="76">
        <v>479</v>
      </c>
      <c r="C68" s="21" t="s">
        <v>224</v>
      </c>
      <c r="D68" s="45">
        <v>202</v>
      </c>
      <c r="E68" s="45">
        <v>37</v>
      </c>
      <c r="F68" s="28" t="s">
        <v>598</v>
      </c>
    </row>
    <row r="69" spans="2:6" x14ac:dyDescent="0.25">
      <c r="B69" s="75">
        <v>5</v>
      </c>
      <c r="C69" s="34" t="s">
        <v>227</v>
      </c>
      <c r="D69" s="66">
        <v>4043</v>
      </c>
      <c r="E69" s="66">
        <v>504</v>
      </c>
      <c r="F69" s="37" t="s">
        <v>924</v>
      </c>
    </row>
    <row r="70" spans="2:6" x14ac:dyDescent="0.25">
      <c r="B70" s="76">
        <v>561</v>
      </c>
      <c r="C70" s="21" t="s">
        <v>229</v>
      </c>
      <c r="D70" s="45">
        <v>141</v>
      </c>
      <c r="E70" s="45">
        <v>18</v>
      </c>
      <c r="F70" s="28" t="s">
        <v>932</v>
      </c>
    </row>
    <row r="71" spans="2:6" x14ac:dyDescent="0.25">
      <c r="B71" s="76">
        <v>562</v>
      </c>
      <c r="C71" s="21" t="s">
        <v>231</v>
      </c>
      <c r="D71" s="45">
        <v>184</v>
      </c>
      <c r="E71" s="45">
        <v>12</v>
      </c>
      <c r="F71" s="28" t="s">
        <v>80</v>
      </c>
    </row>
    <row r="72" spans="2:6" x14ac:dyDescent="0.25">
      <c r="B72" s="76">
        <v>563</v>
      </c>
      <c r="C72" s="21" t="s">
        <v>233</v>
      </c>
      <c r="D72" s="45">
        <v>273</v>
      </c>
      <c r="E72" s="45">
        <v>47</v>
      </c>
      <c r="F72" s="28" t="s">
        <v>127</v>
      </c>
    </row>
    <row r="73" spans="2:6" x14ac:dyDescent="0.25">
      <c r="B73" s="76">
        <v>564</v>
      </c>
      <c r="C73" s="21" t="s">
        <v>235</v>
      </c>
      <c r="D73" s="45">
        <v>1259</v>
      </c>
      <c r="E73" s="45">
        <v>185</v>
      </c>
      <c r="F73" s="28" t="s">
        <v>933</v>
      </c>
    </row>
    <row r="74" spans="2:6" x14ac:dyDescent="0.25">
      <c r="B74" s="76">
        <v>565</v>
      </c>
      <c r="C74" s="21" t="s">
        <v>237</v>
      </c>
      <c r="D74" s="45">
        <v>75</v>
      </c>
      <c r="E74" s="45">
        <v>8</v>
      </c>
      <c r="F74" s="28" t="s">
        <v>930</v>
      </c>
    </row>
    <row r="75" spans="2:6" x14ac:dyDescent="0.25">
      <c r="B75" s="76">
        <v>571</v>
      </c>
      <c r="C75" s="21" t="s">
        <v>239</v>
      </c>
      <c r="D75" s="45">
        <v>463</v>
      </c>
      <c r="E75" s="45">
        <v>37</v>
      </c>
      <c r="F75" s="28" t="s">
        <v>248</v>
      </c>
    </row>
    <row r="76" spans="2:6" x14ac:dyDescent="0.25">
      <c r="B76" s="76">
        <v>572</v>
      </c>
      <c r="C76" s="21" t="s">
        <v>242</v>
      </c>
      <c r="D76" s="45">
        <v>291</v>
      </c>
      <c r="E76" s="45">
        <v>45</v>
      </c>
      <c r="F76" s="28" t="s">
        <v>934</v>
      </c>
    </row>
    <row r="77" spans="2:6" x14ac:dyDescent="0.25">
      <c r="B77" s="76">
        <v>573</v>
      </c>
      <c r="C77" s="21" t="s">
        <v>245</v>
      </c>
      <c r="D77" s="45">
        <v>228</v>
      </c>
      <c r="E77" s="45">
        <v>23</v>
      </c>
      <c r="F77" s="28" t="s">
        <v>935</v>
      </c>
    </row>
    <row r="78" spans="2:6" x14ac:dyDescent="0.25">
      <c r="B78" s="76">
        <v>574</v>
      </c>
      <c r="C78" s="21" t="s">
        <v>247</v>
      </c>
      <c r="D78" s="45">
        <v>340</v>
      </c>
      <c r="E78" s="45">
        <v>46</v>
      </c>
      <c r="F78" s="28" t="s">
        <v>936</v>
      </c>
    </row>
    <row r="79" spans="2:6" x14ac:dyDescent="0.25">
      <c r="B79" s="76">
        <v>575</v>
      </c>
      <c r="C79" s="21" t="s">
        <v>250</v>
      </c>
      <c r="D79" s="45">
        <v>246</v>
      </c>
      <c r="E79" s="45">
        <v>21</v>
      </c>
      <c r="F79" s="28" t="s">
        <v>200</v>
      </c>
    </row>
    <row r="80" spans="2:6" x14ac:dyDescent="0.25">
      <c r="B80" s="76">
        <v>576</v>
      </c>
      <c r="C80" s="21" t="s">
        <v>252</v>
      </c>
      <c r="D80" s="45">
        <v>270</v>
      </c>
      <c r="E80" s="45">
        <v>22</v>
      </c>
      <c r="F80" s="28" t="s">
        <v>928</v>
      </c>
    </row>
    <row r="81" spans="2:6" x14ac:dyDescent="0.25">
      <c r="B81" s="76">
        <v>577</v>
      </c>
      <c r="C81" s="21" t="s">
        <v>255</v>
      </c>
      <c r="D81" s="45">
        <v>273</v>
      </c>
      <c r="E81" s="45">
        <v>40</v>
      </c>
      <c r="F81" s="28" t="s">
        <v>933</v>
      </c>
    </row>
    <row r="82" spans="2:6" x14ac:dyDescent="0.25">
      <c r="B82" s="75">
        <v>6</v>
      </c>
      <c r="C82" s="34" t="s">
        <v>258</v>
      </c>
      <c r="D82" s="66">
        <v>2936</v>
      </c>
      <c r="E82" s="66">
        <v>330</v>
      </c>
      <c r="F82" s="37" t="s">
        <v>937</v>
      </c>
    </row>
    <row r="83" spans="2:6" x14ac:dyDescent="0.25">
      <c r="B83" s="76">
        <v>661</v>
      </c>
      <c r="C83" s="21" t="s">
        <v>261</v>
      </c>
      <c r="D83" s="45">
        <v>150</v>
      </c>
      <c r="E83" s="45">
        <v>16</v>
      </c>
      <c r="F83" s="28" t="s">
        <v>930</v>
      </c>
    </row>
    <row r="84" spans="2:6" x14ac:dyDescent="0.25">
      <c r="B84" s="76">
        <v>662</v>
      </c>
      <c r="C84" s="21" t="s">
        <v>264</v>
      </c>
      <c r="D84" s="45">
        <v>138</v>
      </c>
      <c r="E84" s="45">
        <v>12</v>
      </c>
      <c r="F84" s="28" t="s">
        <v>908</v>
      </c>
    </row>
    <row r="85" spans="2:6" x14ac:dyDescent="0.25">
      <c r="B85" s="76">
        <v>663</v>
      </c>
      <c r="C85" s="21" t="s">
        <v>266</v>
      </c>
      <c r="D85" s="45">
        <v>228</v>
      </c>
      <c r="E85" s="45">
        <v>35</v>
      </c>
      <c r="F85" s="28" t="s">
        <v>938</v>
      </c>
    </row>
    <row r="86" spans="2:6" x14ac:dyDescent="0.25">
      <c r="B86" s="76">
        <v>671</v>
      </c>
      <c r="C86" s="21" t="s">
        <v>269</v>
      </c>
      <c r="D86" s="45">
        <v>394</v>
      </c>
      <c r="E86" s="45">
        <v>51</v>
      </c>
      <c r="F86" s="28" t="s">
        <v>25</v>
      </c>
    </row>
    <row r="87" spans="2:6" x14ac:dyDescent="0.25">
      <c r="B87" s="76">
        <v>672</v>
      </c>
      <c r="C87" s="21" t="s">
        <v>273</v>
      </c>
      <c r="D87" s="45">
        <v>257</v>
      </c>
      <c r="E87" s="45">
        <v>21</v>
      </c>
      <c r="F87" s="28" t="s">
        <v>909</v>
      </c>
    </row>
    <row r="88" spans="2:6" x14ac:dyDescent="0.25">
      <c r="B88" s="76">
        <v>673</v>
      </c>
      <c r="C88" s="21" t="s">
        <v>277</v>
      </c>
      <c r="D88" s="45">
        <v>193</v>
      </c>
      <c r="E88" s="45">
        <v>35</v>
      </c>
      <c r="F88" s="28" t="s">
        <v>939</v>
      </c>
    </row>
    <row r="89" spans="2:6" x14ac:dyDescent="0.25">
      <c r="B89" s="76">
        <v>674</v>
      </c>
      <c r="C89" s="21" t="s">
        <v>281</v>
      </c>
      <c r="D89" s="45">
        <v>218</v>
      </c>
      <c r="E89" s="45">
        <v>12</v>
      </c>
      <c r="F89" s="28" t="s">
        <v>325</v>
      </c>
    </row>
    <row r="90" spans="2:6" x14ac:dyDescent="0.25">
      <c r="B90" s="76">
        <v>675</v>
      </c>
      <c r="C90" s="21" t="s">
        <v>285</v>
      </c>
      <c r="D90" s="45">
        <v>242</v>
      </c>
      <c r="E90" s="45">
        <v>30</v>
      </c>
      <c r="F90" s="28" t="s">
        <v>940</v>
      </c>
    </row>
    <row r="91" spans="2:6" x14ac:dyDescent="0.25">
      <c r="B91" s="76">
        <v>676</v>
      </c>
      <c r="C91" s="21" t="s">
        <v>289</v>
      </c>
      <c r="D91" s="45">
        <v>381</v>
      </c>
      <c r="E91" s="45">
        <v>44</v>
      </c>
      <c r="F91" s="28" t="s">
        <v>941</v>
      </c>
    </row>
    <row r="92" spans="2:6" x14ac:dyDescent="0.25">
      <c r="B92" s="76">
        <v>677</v>
      </c>
      <c r="C92" s="21" t="s">
        <v>293</v>
      </c>
      <c r="D92" s="45">
        <v>273</v>
      </c>
      <c r="E92" s="45">
        <v>39</v>
      </c>
      <c r="F92" s="28" t="s">
        <v>73</v>
      </c>
    </row>
    <row r="93" spans="2:6" x14ac:dyDescent="0.25">
      <c r="B93" s="76">
        <v>678</v>
      </c>
      <c r="C93" s="21" t="s">
        <v>296</v>
      </c>
      <c r="D93" s="45">
        <v>252</v>
      </c>
      <c r="E93" s="45">
        <v>12</v>
      </c>
      <c r="F93" s="28" t="s">
        <v>921</v>
      </c>
    </row>
    <row r="94" spans="2:6" x14ac:dyDescent="0.25">
      <c r="B94" s="76">
        <v>679</v>
      </c>
      <c r="C94" s="21" t="s">
        <v>299</v>
      </c>
      <c r="D94" s="45">
        <v>210</v>
      </c>
      <c r="E94" s="45">
        <v>23</v>
      </c>
      <c r="F94" s="28" t="s">
        <v>942</v>
      </c>
    </row>
    <row r="95" spans="2:6" x14ac:dyDescent="0.25">
      <c r="B95" s="75">
        <v>7</v>
      </c>
      <c r="C95" s="34" t="s">
        <v>302</v>
      </c>
      <c r="D95" s="66">
        <v>4624</v>
      </c>
      <c r="E95" s="66">
        <v>383</v>
      </c>
      <c r="F95" s="37" t="s">
        <v>65</v>
      </c>
    </row>
    <row r="96" spans="2:6" x14ac:dyDescent="0.25">
      <c r="B96" s="76">
        <v>761</v>
      </c>
      <c r="C96" s="21" t="s">
        <v>306</v>
      </c>
      <c r="D96" s="45">
        <v>718</v>
      </c>
      <c r="E96" s="45">
        <v>82</v>
      </c>
      <c r="F96" s="28" t="s">
        <v>312</v>
      </c>
    </row>
    <row r="97" spans="2:6" x14ac:dyDescent="0.25">
      <c r="B97" s="76">
        <v>762</v>
      </c>
      <c r="C97" s="21" t="s">
        <v>309</v>
      </c>
      <c r="D97" s="45">
        <v>145</v>
      </c>
      <c r="E97" s="45">
        <v>12</v>
      </c>
      <c r="F97" s="28" t="s">
        <v>65</v>
      </c>
    </row>
    <row r="98" spans="2:6" x14ac:dyDescent="0.25">
      <c r="B98" s="76">
        <v>763</v>
      </c>
      <c r="C98" s="21" t="s">
        <v>311</v>
      </c>
      <c r="D98" s="45">
        <v>217</v>
      </c>
      <c r="E98" s="45">
        <v>23</v>
      </c>
      <c r="F98" s="28" t="s">
        <v>916</v>
      </c>
    </row>
    <row r="99" spans="2:6" x14ac:dyDescent="0.25">
      <c r="B99" s="76">
        <v>764</v>
      </c>
      <c r="C99" s="21" t="s">
        <v>315</v>
      </c>
      <c r="D99" s="45">
        <v>105</v>
      </c>
      <c r="E99" s="45">
        <v>7</v>
      </c>
      <c r="F99" s="28" t="s">
        <v>177</v>
      </c>
    </row>
    <row r="100" spans="2:6" x14ac:dyDescent="0.25">
      <c r="B100" s="76">
        <v>771</v>
      </c>
      <c r="C100" s="21" t="s">
        <v>317</v>
      </c>
      <c r="D100" s="45">
        <v>318</v>
      </c>
      <c r="E100" s="45">
        <v>16</v>
      </c>
      <c r="F100" s="28" t="s">
        <v>253</v>
      </c>
    </row>
    <row r="101" spans="2:6" x14ac:dyDescent="0.25">
      <c r="B101" s="76">
        <v>772</v>
      </c>
      <c r="C101" s="21" t="s">
        <v>321</v>
      </c>
      <c r="D101" s="45">
        <v>675</v>
      </c>
      <c r="E101" s="45">
        <v>62</v>
      </c>
      <c r="F101" s="28" t="s">
        <v>929</v>
      </c>
    </row>
    <row r="102" spans="2:6" x14ac:dyDescent="0.25">
      <c r="B102" s="76">
        <v>773</v>
      </c>
      <c r="C102" s="21" t="s">
        <v>324</v>
      </c>
      <c r="D102" s="45">
        <v>263</v>
      </c>
      <c r="E102" s="45">
        <v>22</v>
      </c>
      <c r="F102" s="28" t="s">
        <v>101</v>
      </c>
    </row>
    <row r="103" spans="2:6" x14ac:dyDescent="0.25">
      <c r="B103" s="76">
        <v>774</v>
      </c>
      <c r="C103" s="21" t="s">
        <v>328</v>
      </c>
      <c r="D103" s="45">
        <v>315</v>
      </c>
      <c r="E103" s="45">
        <v>30</v>
      </c>
      <c r="F103" s="28" t="s">
        <v>905</v>
      </c>
    </row>
    <row r="104" spans="2:6" x14ac:dyDescent="0.25">
      <c r="B104" s="76">
        <v>775</v>
      </c>
      <c r="C104" s="21" t="s">
        <v>331</v>
      </c>
      <c r="D104" s="45">
        <v>371</v>
      </c>
      <c r="E104" s="45">
        <v>43</v>
      </c>
      <c r="F104" s="28" t="s">
        <v>46</v>
      </c>
    </row>
    <row r="105" spans="2:6" x14ac:dyDescent="0.25">
      <c r="B105" s="76">
        <v>776</v>
      </c>
      <c r="C105" s="21" t="s">
        <v>334</v>
      </c>
      <c r="D105" s="45">
        <v>139</v>
      </c>
      <c r="E105" s="45">
        <v>4</v>
      </c>
      <c r="F105" s="28" t="s">
        <v>188</v>
      </c>
    </row>
    <row r="106" spans="2:6" x14ac:dyDescent="0.25">
      <c r="B106" s="76">
        <v>777</v>
      </c>
      <c r="C106" s="21" t="s">
        <v>336</v>
      </c>
      <c r="D106" s="45">
        <v>322</v>
      </c>
      <c r="E106" s="45">
        <v>16</v>
      </c>
      <c r="F106" s="28" t="s">
        <v>253</v>
      </c>
    </row>
    <row r="107" spans="2:6" x14ac:dyDescent="0.25">
      <c r="B107" s="76">
        <v>778</v>
      </c>
      <c r="C107" s="21" t="s">
        <v>339</v>
      </c>
      <c r="D107" s="45">
        <v>318</v>
      </c>
      <c r="E107" s="45">
        <v>11</v>
      </c>
      <c r="F107" s="28" t="s">
        <v>612</v>
      </c>
    </row>
    <row r="108" spans="2:6" x14ac:dyDescent="0.25">
      <c r="B108" s="76">
        <v>779</v>
      </c>
      <c r="C108" s="21" t="s">
        <v>342</v>
      </c>
      <c r="D108" s="45">
        <v>374</v>
      </c>
      <c r="E108" s="45">
        <v>36</v>
      </c>
      <c r="F108" s="28" t="s">
        <v>920</v>
      </c>
    </row>
    <row r="109" spans="2:6" x14ac:dyDescent="0.25">
      <c r="B109" s="76">
        <v>780</v>
      </c>
      <c r="C109" s="21" t="s">
        <v>346</v>
      </c>
      <c r="D109" s="45">
        <v>344</v>
      </c>
      <c r="E109" s="45">
        <v>19</v>
      </c>
      <c r="F109" s="28" t="s">
        <v>325</v>
      </c>
    </row>
    <row r="110" spans="2:6" ht="15.75" thickBot="1" x14ac:dyDescent="0.3">
      <c r="B110" s="77"/>
      <c r="C110" s="38" t="s">
        <v>348</v>
      </c>
      <c r="D110" s="67">
        <v>28603</v>
      </c>
      <c r="E110" s="67">
        <v>2782</v>
      </c>
      <c r="F110" s="41" t="s">
        <v>123</v>
      </c>
    </row>
    <row r="111" spans="2:6" ht="15.75" thickTop="1" x14ac:dyDescent="0.25"/>
    <row r="112" spans="2:6" x14ac:dyDescent="0.25">
      <c r="B112" s="18" t="s">
        <v>608</v>
      </c>
    </row>
    <row r="113" spans="2:2" x14ac:dyDescent="0.25">
      <c r="B113" s="18" t="s">
        <v>4</v>
      </c>
    </row>
  </sheetData>
  <mergeCells count="4">
    <mergeCell ref="E5:F5"/>
    <mergeCell ref="D5:D6"/>
    <mergeCell ref="C5:C6"/>
    <mergeCell ref="B5:B6"/>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G26"/>
  <sheetViews>
    <sheetView showGridLines="0" workbookViewId="0"/>
  </sheetViews>
  <sheetFormatPr baseColWidth="10" defaultRowHeight="15" x14ac:dyDescent="0.25"/>
  <cols>
    <col min="2" max="3" width="16.85546875" customWidth="1"/>
    <col min="4" max="4" width="18.7109375" customWidth="1"/>
    <col min="5" max="5" width="16" customWidth="1"/>
  </cols>
  <sheetData>
    <row r="2" spans="2:7" ht="21" x14ac:dyDescent="0.35">
      <c r="B2" s="16" t="s">
        <v>943</v>
      </c>
    </row>
    <row r="3" spans="2:7" ht="15.75" x14ac:dyDescent="0.25">
      <c r="B3" s="17" t="s">
        <v>944</v>
      </c>
    </row>
    <row r="4" spans="2:7" ht="15.75" thickBot="1" x14ac:dyDescent="0.3"/>
    <row r="5" spans="2:7" ht="15.75" thickTop="1" x14ac:dyDescent="0.25">
      <c r="B5" s="157" t="s">
        <v>945</v>
      </c>
      <c r="C5" s="155" t="s">
        <v>946</v>
      </c>
      <c r="D5" s="155" t="s">
        <v>989</v>
      </c>
      <c r="E5" s="155" t="s">
        <v>1008</v>
      </c>
      <c r="F5" s="159" t="s">
        <v>1005</v>
      </c>
      <c r="G5" s="160"/>
    </row>
    <row r="6" spans="2:7" x14ac:dyDescent="0.25">
      <c r="B6" s="158"/>
      <c r="C6" s="156"/>
      <c r="D6" s="156"/>
      <c r="E6" s="156"/>
      <c r="F6" s="78" t="s">
        <v>960</v>
      </c>
      <c r="G6" s="79" t="s">
        <v>961</v>
      </c>
    </row>
    <row r="7" spans="2:7" x14ac:dyDescent="0.25">
      <c r="B7" s="84" t="s">
        <v>896</v>
      </c>
      <c r="C7" s="85" t="s">
        <v>895</v>
      </c>
      <c r="D7" s="86" t="s">
        <v>947</v>
      </c>
      <c r="E7" s="87">
        <v>757</v>
      </c>
      <c r="F7" s="87">
        <v>174</v>
      </c>
      <c r="G7" s="90" t="s">
        <v>741</v>
      </c>
    </row>
    <row r="8" spans="2:7" x14ac:dyDescent="0.25">
      <c r="B8" s="81"/>
      <c r="C8" s="80"/>
      <c r="D8" s="21" t="s">
        <v>948</v>
      </c>
      <c r="E8" s="45">
        <v>258</v>
      </c>
      <c r="F8" s="45">
        <v>76</v>
      </c>
      <c r="G8" s="91" t="s">
        <v>682</v>
      </c>
    </row>
    <row r="9" spans="2:7" x14ac:dyDescent="0.25">
      <c r="B9" s="88" t="s">
        <v>895</v>
      </c>
      <c r="C9" s="89" t="s">
        <v>897</v>
      </c>
      <c r="D9" s="34" t="s">
        <v>947</v>
      </c>
      <c r="E9" s="66">
        <v>2874</v>
      </c>
      <c r="F9" s="66">
        <v>2143</v>
      </c>
      <c r="G9" s="92" t="s">
        <v>949</v>
      </c>
    </row>
    <row r="10" spans="2:7" x14ac:dyDescent="0.25">
      <c r="B10" s="81"/>
      <c r="C10" s="80"/>
      <c r="D10" s="21" t="s">
        <v>948</v>
      </c>
      <c r="E10" s="45">
        <v>2068</v>
      </c>
      <c r="F10" s="45">
        <v>1718</v>
      </c>
      <c r="G10" s="91" t="s">
        <v>950</v>
      </c>
    </row>
    <row r="11" spans="2:7" x14ac:dyDescent="0.25">
      <c r="B11" s="88" t="s">
        <v>897</v>
      </c>
      <c r="C11" s="89" t="s">
        <v>895</v>
      </c>
      <c r="D11" s="34" t="s">
        <v>947</v>
      </c>
      <c r="E11" s="66">
        <v>4903</v>
      </c>
      <c r="F11" s="66">
        <v>626</v>
      </c>
      <c r="G11" s="92" t="s">
        <v>932</v>
      </c>
    </row>
    <row r="12" spans="2:7" x14ac:dyDescent="0.25">
      <c r="B12" s="81"/>
      <c r="C12" s="80"/>
      <c r="D12" s="21" t="s">
        <v>951</v>
      </c>
      <c r="E12" s="45">
        <v>1283</v>
      </c>
      <c r="F12" s="45">
        <v>105</v>
      </c>
      <c r="G12" s="91" t="s">
        <v>909</v>
      </c>
    </row>
    <row r="13" spans="2:7" x14ac:dyDescent="0.25">
      <c r="B13" s="81"/>
      <c r="C13" s="80"/>
      <c r="D13" s="21" t="s">
        <v>952</v>
      </c>
      <c r="E13" s="45">
        <v>1391</v>
      </c>
      <c r="F13" s="45">
        <v>161</v>
      </c>
      <c r="G13" s="91" t="s">
        <v>46</v>
      </c>
    </row>
    <row r="14" spans="2:7" x14ac:dyDescent="0.25">
      <c r="B14" s="88" t="s">
        <v>895</v>
      </c>
      <c r="C14" s="89" t="s">
        <v>898</v>
      </c>
      <c r="D14" s="34" t="s">
        <v>947</v>
      </c>
      <c r="E14" s="66">
        <v>2025</v>
      </c>
      <c r="F14" s="66">
        <v>392</v>
      </c>
      <c r="G14" s="92" t="s">
        <v>953</v>
      </c>
    </row>
    <row r="15" spans="2:7" x14ac:dyDescent="0.25">
      <c r="B15" s="81"/>
      <c r="C15" s="80"/>
      <c r="D15" s="21" t="s">
        <v>954</v>
      </c>
      <c r="E15" s="45">
        <v>953</v>
      </c>
      <c r="F15" s="45">
        <v>86</v>
      </c>
      <c r="G15" s="91" t="s">
        <v>149</v>
      </c>
    </row>
    <row r="16" spans="2:7" x14ac:dyDescent="0.25">
      <c r="B16" s="81"/>
      <c r="C16" s="80"/>
      <c r="D16" s="21" t="s">
        <v>951</v>
      </c>
      <c r="E16" s="45">
        <v>460</v>
      </c>
      <c r="F16" s="45">
        <v>219</v>
      </c>
      <c r="G16" s="91" t="s">
        <v>841</v>
      </c>
    </row>
    <row r="17" spans="2:7" x14ac:dyDescent="0.25">
      <c r="B17" s="88" t="s">
        <v>898</v>
      </c>
      <c r="C17" s="89" t="s">
        <v>895</v>
      </c>
      <c r="D17" s="34" t="s">
        <v>947</v>
      </c>
      <c r="E17" s="66">
        <v>300</v>
      </c>
      <c r="F17" s="66">
        <v>63</v>
      </c>
      <c r="G17" s="92" t="s">
        <v>701</v>
      </c>
    </row>
    <row r="18" spans="2:7" x14ac:dyDescent="0.25">
      <c r="B18" s="81"/>
      <c r="C18" s="80"/>
      <c r="D18" s="21" t="s">
        <v>952</v>
      </c>
      <c r="E18" s="45">
        <v>143</v>
      </c>
      <c r="F18" s="45">
        <v>20</v>
      </c>
      <c r="G18" s="91" t="s">
        <v>931</v>
      </c>
    </row>
    <row r="19" spans="2:7" x14ac:dyDescent="0.25">
      <c r="B19" s="88" t="s">
        <v>900</v>
      </c>
      <c r="C19" s="89" t="s">
        <v>897</v>
      </c>
      <c r="D19" s="34" t="s">
        <v>947</v>
      </c>
      <c r="E19" s="66">
        <v>7087</v>
      </c>
      <c r="F19" s="66">
        <v>1998</v>
      </c>
      <c r="G19" s="92" t="s">
        <v>706</v>
      </c>
    </row>
    <row r="20" spans="2:7" x14ac:dyDescent="0.25">
      <c r="B20" s="81"/>
      <c r="C20" s="80"/>
      <c r="D20" s="21" t="s">
        <v>954</v>
      </c>
      <c r="E20" s="45">
        <v>2412</v>
      </c>
      <c r="F20" s="45">
        <v>424</v>
      </c>
      <c r="G20" s="91" t="s">
        <v>955</v>
      </c>
    </row>
    <row r="21" spans="2:7" x14ac:dyDescent="0.25">
      <c r="B21" s="81"/>
      <c r="C21" s="80"/>
      <c r="D21" s="21" t="s">
        <v>951</v>
      </c>
      <c r="E21" s="45">
        <v>1674</v>
      </c>
      <c r="F21" s="45">
        <v>464</v>
      </c>
      <c r="G21" s="91" t="s">
        <v>546</v>
      </c>
    </row>
    <row r="22" spans="2:7" x14ac:dyDescent="0.25">
      <c r="B22" s="88" t="s">
        <v>897</v>
      </c>
      <c r="C22" s="89" t="s">
        <v>900</v>
      </c>
      <c r="D22" s="34" t="s">
        <v>947</v>
      </c>
      <c r="E22" s="66">
        <v>310</v>
      </c>
      <c r="F22" s="66">
        <v>139</v>
      </c>
      <c r="G22" s="92" t="s">
        <v>717</v>
      </c>
    </row>
    <row r="23" spans="2:7" ht="15.75" thickBot="1" x14ac:dyDescent="0.3">
      <c r="B23" s="82"/>
      <c r="C23" s="83"/>
      <c r="D23" s="22" t="s">
        <v>948</v>
      </c>
      <c r="E23" s="46">
        <v>216</v>
      </c>
      <c r="F23" s="46">
        <v>89</v>
      </c>
      <c r="G23" s="93" t="s">
        <v>573</v>
      </c>
    </row>
    <row r="24" spans="2:7" ht="15.75" thickTop="1" x14ac:dyDescent="0.25"/>
    <row r="25" spans="2:7" x14ac:dyDescent="0.25">
      <c r="B25" s="18" t="s">
        <v>608</v>
      </c>
    </row>
    <row r="26" spans="2:7" x14ac:dyDescent="0.25">
      <c r="B26" s="18" t="s">
        <v>4</v>
      </c>
    </row>
  </sheetData>
  <mergeCells count="5">
    <mergeCell ref="D5:D6"/>
    <mergeCell ref="C5:C6"/>
    <mergeCell ref="B5:B6"/>
    <mergeCell ref="E5:E6"/>
    <mergeCell ref="F5:G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M114"/>
  <sheetViews>
    <sheetView showGridLines="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RowHeight="15" x14ac:dyDescent="0.25"/>
  <cols>
    <col min="2" max="2" width="5.85546875" customWidth="1"/>
    <col min="3" max="3" width="30.42578125" customWidth="1"/>
    <col min="4" max="13" width="13.140625" customWidth="1"/>
  </cols>
  <sheetData>
    <row r="2" spans="2:13" ht="21" x14ac:dyDescent="0.35">
      <c r="B2" s="16" t="s">
        <v>3</v>
      </c>
    </row>
    <row r="3" spans="2:13" ht="15.75" x14ac:dyDescent="0.25">
      <c r="B3" s="17" t="s">
        <v>1012</v>
      </c>
    </row>
    <row r="4" spans="2:13" ht="15.75" thickBot="1" x14ac:dyDescent="0.3"/>
    <row r="5" spans="2:13" ht="15.75" thickTop="1" x14ac:dyDescent="0.25">
      <c r="B5" s="117" t="s">
        <v>5</v>
      </c>
      <c r="C5" s="114" t="s">
        <v>6</v>
      </c>
      <c r="D5" s="112" t="s">
        <v>1013</v>
      </c>
      <c r="E5" s="113"/>
      <c r="F5" s="113"/>
      <c r="G5" s="113"/>
      <c r="H5" s="113"/>
      <c r="I5" s="112" t="s">
        <v>962</v>
      </c>
      <c r="J5" s="113"/>
      <c r="K5" s="113"/>
      <c r="L5" s="113"/>
      <c r="M5" s="113"/>
    </row>
    <row r="6" spans="2:13" x14ac:dyDescent="0.25">
      <c r="B6" s="118"/>
      <c r="C6" s="115"/>
      <c r="D6" s="27" t="s">
        <v>957</v>
      </c>
      <c r="E6" s="109" t="s">
        <v>958</v>
      </c>
      <c r="F6" s="110"/>
      <c r="G6" s="109" t="s">
        <v>959</v>
      </c>
      <c r="H6" s="110"/>
      <c r="I6" s="27" t="s">
        <v>957</v>
      </c>
      <c r="J6" s="109" t="s">
        <v>958</v>
      </c>
      <c r="K6" s="110"/>
      <c r="L6" s="109" t="s">
        <v>959</v>
      </c>
      <c r="M6" s="111"/>
    </row>
    <row r="7" spans="2:13" x14ac:dyDescent="0.25">
      <c r="B7" s="119"/>
      <c r="C7" s="116"/>
      <c r="D7" s="27">
        <v>2018</v>
      </c>
      <c r="E7" s="27">
        <v>2028</v>
      </c>
      <c r="F7" s="27">
        <v>2038</v>
      </c>
      <c r="G7" s="27" t="s">
        <v>960</v>
      </c>
      <c r="H7" s="27" t="s">
        <v>961</v>
      </c>
      <c r="I7" s="27">
        <v>2018</v>
      </c>
      <c r="J7" s="27">
        <v>2028</v>
      </c>
      <c r="K7" s="27">
        <v>2038</v>
      </c>
      <c r="L7" s="27" t="s">
        <v>960</v>
      </c>
      <c r="M7" s="32" t="s">
        <v>961</v>
      </c>
    </row>
    <row r="8" spans="2:13" x14ac:dyDescent="0.25">
      <c r="B8" s="94" t="s">
        <v>7</v>
      </c>
      <c r="C8" s="34" t="s">
        <v>8</v>
      </c>
      <c r="D8" s="35">
        <v>252400</v>
      </c>
      <c r="E8" s="35">
        <v>282700</v>
      </c>
      <c r="F8" s="35">
        <v>292600</v>
      </c>
      <c r="G8" s="35">
        <v>40200</v>
      </c>
      <c r="H8" s="36" t="s">
        <v>9</v>
      </c>
      <c r="I8" s="35">
        <v>131200</v>
      </c>
      <c r="J8" s="35">
        <v>134000</v>
      </c>
      <c r="K8" s="35">
        <v>150200</v>
      </c>
      <c r="L8" s="35">
        <v>19000</v>
      </c>
      <c r="M8" s="37" t="s">
        <v>10</v>
      </c>
    </row>
    <row r="9" spans="2:13" x14ac:dyDescent="0.25">
      <c r="B9" s="74" t="s">
        <v>11</v>
      </c>
      <c r="C9" s="21" t="s">
        <v>12</v>
      </c>
      <c r="D9" s="33">
        <v>7100</v>
      </c>
      <c r="E9" s="33">
        <v>8300</v>
      </c>
      <c r="F9" s="33">
        <v>8600</v>
      </c>
      <c r="G9" s="33">
        <v>1500</v>
      </c>
      <c r="H9" s="30" t="s">
        <v>13</v>
      </c>
      <c r="I9" s="33">
        <v>3700</v>
      </c>
      <c r="J9" s="33">
        <v>3800</v>
      </c>
      <c r="K9" s="33">
        <v>4500</v>
      </c>
      <c r="L9" s="33">
        <v>800</v>
      </c>
      <c r="M9" s="28" t="s">
        <v>14</v>
      </c>
    </row>
    <row r="10" spans="2:13" x14ac:dyDescent="0.25">
      <c r="B10" s="74" t="s">
        <v>15</v>
      </c>
      <c r="C10" s="21" t="s">
        <v>16</v>
      </c>
      <c r="D10" s="33">
        <v>68300</v>
      </c>
      <c r="E10" s="33">
        <v>78900</v>
      </c>
      <c r="F10" s="33">
        <v>81600</v>
      </c>
      <c r="G10" s="33">
        <v>13300</v>
      </c>
      <c r="H10" s="30" t="s">
        <v>17</v>
      </c>
      <c r="I10" s="33">
        <v>33400</v>
      </c>
      <c r="J10" s="33">
        <v>38400</v>
      </c>
      <c r="K10" s="33">
        <v>42100</v>
      </c>
      <c r="L10" s="33">
        <v>8700</v>
      </c>
      <c r="M10" s="28" t="s">
        <v>18</v>
      </c>
    </row>
    <row r="11" spans="2:13" x14ac:dyDescent="0.25">
      <c r="B11" s="74" t="s">
        <v>19</v>
      </c>
      <c r="C11" s="21" t="s">
        <v>20</v>
      </c>
      <c r="D11" s="33">
        <v>3300</v>
      </c>
      <c r="E11" s="33">
        <v>3600</v>
      </c>
      <c r="F11" s="33">
        <v>3700</v>
      </c>
      <c r="G11" s="33">
        <v>400</v>
      </c>
      <c r="H11" s="30" t="s">
        <v>21</v>
      </c>
      <c r="I11" s="33">
        <v>1800</v>
      </c>
      <c r="J11" s="33">
        <v>1700</v>
      </c>
      <c r="K11" s="33">
        <v>2000</v>
      </c>
      <c r="L11" s="33">
        <v>200</v>
      </c>
      <c r="M11" s="28" t="s">
        <v>22</v>
      </c>
    </row>
    <row r="12" spans="2:13" x14ac:dyDescent="0.25">
      <c r="B12" s="74" t="s">
        <v>23</v>
      </c>
      <c r="C12" s="21" t="s">
        <v>24</v>
      </c>
      <c r="D12" s="33">
        <v>6200</v>
      </c>
      <c r="E12" s="33">
        <v>6800</v>
      </c>
      <c r="F12" s="33">
        <v>7000</v>
      </c>
      <c r="G12" s="33">
        <v>800</v>
      </c>
      <c r="H12" s="30" t="s">
        <v>25</v>
      </c>
      <c r="I12" s="33">
        <v>3300</v>
      </c>
      <c r="J12" s="33">
        <v>3200</v>
      </c>
      <c r="K12" s="33">
        <v>3600</v>
      </c>
      <c r="L12" s="33">
        <v>300</v>
      </c>
      <c r="M12" s="28" t="s">
        <v>26</v>
      </c>
    </row>
    <row r="13" spans="2:13" x14ac:dyDescent="0.25">
      <c r="B13" s="74" t="s">
        <v>27</v>
      </c>
      <c r="C13" s="21" t="s">
        <v>28</v>
      </c>
      <c r="D13" s="33">
        <v>5300</v>
      </c>
      <c r="E13" s="33">
        <v>5900</v>
      </c>
      <c r="F13" s="33">
        <v>5800</v>
      </c>
      <c r="G13" s="33">
        <v>500</v>
      </c>
      <c r="H13" s="30" t="s">
        <v>29</v>
      </c>
      <c r="I13" s="33">
        <v>2900</v>
      </c>
      <c r="J13" s="33">
        <v>2800</v>
      </c>
      <c r="K13" s="33">
        <v>3100</v>
      </c>
      <c r="L13" s="33">
        <v>200</v>
      </c>
      <c r="M13" s="28" t="s">
        <v>30</v>
      </c>
    </row>
    <row r="14" spans="2:13" x14ac:dyDescent="0.25">
      <c r="B14" s="74" t="s">
        <v>31</v>
      </c>
      <c r="C14" s="21" t="s">
        <v>32</v>
      </c>
      <c r="D14" s="33">
        <v>7300</v>
      </c>
      <c r="E14" s="33">
        <v>8100</v>
      </c>
      <c r="F14" s="33">
        <v>8400</v>
      </c>
      <c r="G14" s="33">
        <v>1100</v>
      </c>
      <c r="H14" s="30" t="s">
        <v>33</v>
      </c>
      <c r="I14" s="33">
        <v>4000</v>
      </c>
      <c r="J14" s="33">
        <v>3700</v>
      </c>
      <c r="K14" s="33">
        <v>4300</v>
      </c>
      <c r="L14" s="33">
        <v>300</v>
      </c>
      <c r="M14" s="28" t="s">
        <v>34</v>
      </c>
    </row>
    <row r="15" spans="2:13" x14ac:dyDescent="0.25">
      <c r="B15" s="74" t="s">
        <v>35</v>
      </c>
      <c r="C15" s="21" t="s">
        <v>36</v>
      </c>
      <c r="D15" s="33">
        <v>8800</v>
      </c>
      <c r="E15" s="33">
        <v>10100</v>
      </c>
      <c r="F15" s="33">
        <v>10600</v>
      </c>
      <c r="G15" s="33">
        <v>1800</v>
      </c>
      <c r="H15" s="30" t="s">
        <v>37</v>
      </c>
      <c r="I15" s="33">
        <v>4500</v>
      </c>
      <c r="J15" s="33">
        <v>4800</v>
      </c>
      <c r="K15" s="33">
        <v>5500</v>
      </c>
      <c r="L15" s="33">
        <v>1000</v>
      </c>
      <c r="M15" s="28" t="s">
        <v>38</v>
      </c>
    </row>
    <row r="16" spans="2:13" x14ac:dyDescent="0.25">
      <c r="B16" s="74" t="s">
        <v>39</v>
      </c>
      <c r="C16" s="21" t="s">
        <v>40</v>
      </c>
      <c r="D16" s="33">
        <v>8700</v>
      </c>
      <c r="E16" s="33">
        <v>10100</v>
      </c>
      <c r="F16" s="33">
        <v>10600</v>
      </c>
      <c r="G16" s="33">
        <v>1900</v>
      </c>
      <c r="H16" s="30" t="s">
        <v>41</v>
      </c>
      <c r="I16" s="33">
        <v>4600</v>
      </c>
      <c r="J16" s="33">
        <v>4700</v>
      </c>
      <c r="K16" s="33">
        <v>5300</v>
      </c>
      <c r="L16" s="33">
        <v>700</v>
      </c>
      <c r="M16" s="28" t="s">
        <v>42</v>
      </c>
    </row>
    <row r="17" spans="2:13" x14ac:dyDescent="0.25">
      <c r="B17" s="74" t="s">
        <v>43</v>
      </c>
      <c r="C17" s="21" t="s">
        <v>44</v>
      </c>
      <c r="D17" s="33">
        <v>7900</v>
      </c>
      <c r="E17" s="33">
        <v>9200</v>
      </c>
      <c r="F17" s="33">
        <v>9400</v>
      </c>
      <c r="G17" s="33">
        <v>1500</v>
      </c>
      <c r="H17" s="30" t="s">
        <v>45</v>
      </c>
      <c r="I17" s="33">
        <v>4300</v>
      </c>
      <c r="J17" s="33">
        <v>4100</v>
      </c>
      <c r="K17" s="33">
        <v>4800</v>
      </c>
      <c r="L17" s="33">
        <v>500</v>
      </c>
      <c r="M17" s="28" t="s">
        <v>46</v>
      </c>
    </row>
    <row r="18" spans="2:13" x14ac:dyDescent="0.25">
      <c r="B18" s="74" t="s">
        <v>47</v>
      </c>
      <c r="C18" s="21" t="s">
        <v>48</v>
      </c>
      <c r="D18" s="33">
        <v>8200</v>
      </c>
      <c r="E18" s="33">
        <v>8900</v>
      </c>
      <c r="F18" s="33">
        <v>9200</v>
      </c>
      <c r="G18" s="33">
        <v>1000</v>
      </c>
      <c r="H18" s="30" t="s">
        <v>49</v>
      </c>
      <c r="I18" s="33">
        <v>4500</v>
      </c>
      <c r="J18" s="33">
        <v>4100</v>
      </c>
      <c r="K18" s="33">
        <v>4600</v>
      </c>
      <c r="L18" s="33">
        <v>100</v>
      </c>
      <c r="M18" s="28" t="s">
        <v>50</v>
      </c>
    </row>
    <row r="19" spans="2:13" x14ac:dyDescent="0.25">
      <c r="B19" s="74" t="s">
        <v>51</v>
      </c>
      <c r="C19" s="21" t="s">
        <v>52</v>
      </c>
      <c r="D19" s="33">
        <v>10200</v>
      </c>
      <c r="E19" s="33">
        <v>11000</v>
      </c>
      <c r="F19" s="33">
        <v>11100</v>
      </c>
      <c r="G19" s="33">
        <v>900</v>
      </c>
      <c r="H19" s="30" t="s">
        <v>53</v>
      </c>
      <c r="I19" s="33">
        <v>5400</v>
      </c>
      <c r="J19" s="33">
        <v>5400</v>
      </c>
      <c r="K19" s="33">
        <v>5800</v>
      </c>
      <c r="L19" s="33">
        <v>400</v>
      </c>
      <c r="M19" s="28" t="s">
        <v>54</v>
      </c>
    </row>
    <row r="20" spans="2:13" x14ac:dyDescent="0.25">
      <c r="B20" s="74" t="s">
        <v>55</v>
      </c>
      <c r="C20" s="21" t="s">
        <v>56</v>
      </c>
      <c r="D20" s="33">
        <v>12500</v>
      </c>
      <c r="E20" s="33">
        <v>14200</v>
      </c>
      <c r="F20" s="33">
        <v>15100</v>
      </c>
      <c r="G20" s="33">
        <v>2600</v>
      </c>
      <c r="H20" s="30" t="s">
        <v>57</v>
      </c>
      <c r="I20" s="33">
        <v>6500</v>
      </c>
      <c r="J20" s="33">
        <v>6800</v>
      </c>
      <c r="K20" s="33">
        <v>7700</v>
      </c>
      <c r="L20" s="33">
        <v>1200</v>
      </c>
      <c r="M20" s="28" t="s">
        <v>58</v>
      </c>
    </row>
    <row r="21" spans="2:13" x14ac:dyDescent="0.25">
      <c r="B21" s="74" t="s">
        <v>59</v>
      </c>
      <c r="C21" s="21" t="s">
        <v>60</v>
      </c>
      <c r="D21" s="33">
        <v>4300</v>
      </c>
      <c r="E21" s="33">
        <v>4900</v>
      </c>
      <c r="F21" s="33">
        <v>5000</v>
      </c>
      <c r="G21" s="33">
        <v>700</v>
      </c>
      <c r="H21" s="30" t="s">
        <v>61</v>
      </c>
      <c r="I21" s="33">
        <v>2500</v>
      </c>
      <c r="J21" s="33">
        <v>2300</v>
      </c>
      <c r="K21" s="33">
        <v>2600</v>
      </c>
      <c r="L21" s="33">
        <v>100</v>
      </c>
      <c r="M21" s="28" t="s">
        <v>62</v>
      </c>
    </row>
    <row r="22" spans="2:13" x14ac:dyDescent="0.25">
      <c r="B22" s="74" t="s">
        <v>63</v>
      </c>
      <c r="C22" s="21" t="s">
        <v>64</v>
      </c>
      <c r="D22" s="33">
        <v>7200</v>
      </c>
      <c r="E22" s="33">
        <v>7600</v>
      </c>
      <c r="F22" s="33">
        <v>7800</v>
      </c>
      <c r="G22" s="33">
        <v>600</v>
      </c>
      <c r="H22" s="30" t="s">
        <v>65</v>
      </c>
      <c r="I22" s="33">
        <v>4100</v>
      </c>
      <c r="J22" s="33">
        <v>3600</v>
      </c>
      <c r="K22" s="33">
        <v>4000</v>
      </c>
      <c r="L22" s="33">
        <v>-100</v>
      </c>
      <c r="M22" s="28" t="s">
        <v>66</v>
      </c>
    </row>
    <row r="23" spans="2:13" x14ac:dyDescent="0.25">
      <c r="B23" s="74" t="s">
        <v>67</v>
      </c>
      <c r="C23" s="21" t="s">
        <v>68</v>
      </c>
      <c r="D23" s="33">
        <v>5500</v>
      </c>
      <c r="E23" s="33">
        <v>6000</v>
      </c>
      <c r="F23" s="33">
        <v>6200</v>
      </c>
      <c r="G23" s="33">
        <v>700</v>
      </c>
      <c r="H23" s="30" t="s">
        <v>69</v>
      </c>
      <c r="I23" s="33">
        <v>2900</v>
      </c>
      <c r="J23" s="33">
        <v>2700</v>
      </c>
      <c r="K23" s="33">
        <v>3100</v>
      </c>
      <c r="L23" s="33">
        <v>200</v>
      </c>
      <c r="M23" s="28" t="s">
        <v>30</v>
      </c>
    </row>
    <row r="24" spans="2:13" x14ac:dyDescent="0.25">
      <c r="B24" s="74" t="s">
        <v>70</v>
      </c>
      <c r="C24" s="21" t="s">
        <v>71</v>
      </c>
      <c r="D24" s="33">
        <v>6400</v>
      </c>
      <c r="E24" s="33">
        <v>7400</v>
      </c>
      <c r="F24" s="33">
        <v>7700</v>
      </c>
      <c r="G24" s="33">
        <v>1300</v>
      </c>
      <c r="H24" s="30" t="s">
        <v>72</v>
      </c>
      <c r="I24" s="33">
        <v>3500</v>
      </c>
      <c r="J24" s="33">
        <v>3400</v>
      </c>
      <c r="K24" s="33">
        <v>4000</v>
      </c>
      <c r="L24" s="33">
        <v>500</v>
      </c>
      <c r="M24" s="28" t="s">
        <v>73</v>
      </c>
    </row>
    <row r="25" spans="2:13" x14ac:dyDescent="0.25">
      <c r="B25" s="74" t="s">
        <v>74</v>
      </c>
      <c r="C25" s="21" t="s">
        <v>75</v>
      </c>
      <c r="D25" s="33">
        <v>21600</v>
      </c>
      <c r="E25" s="33">
        <v>23300</v>
      </c>
      <c r="F25" s="33">
        <v>24600</v>
      </c>
      <c r="G25" s="33">
        <v>3000</v>
      </c>
      <c r="H25" s="30" t="s">
        <v>76</v>
      </c>
      <c r="I25" s="33">
        <v>10200</v>
      </c>
      <c r="J25" s="33">
        <v>11000</v>
      </c>
      <c r="K25" s="33">
        <v>12100</v>
      </c>
      <c r="L25" s="33">
        <v>1900</v>
      </c>
      <c r="M25" s="28" t="s">
        <v>77</v>
      </c>
    </row>
    <row r="26" spans="2:13" x14ac:dyDescent="0.25">
      <c r="B26" s="74" t="s">
        <v>78</v>
      </c>
      <c r="C26" s="21" t="s">
        <v>79</v>
      </c>
      <c r="D26" s="33">
        <v>5600</v>
      </c>
      <c r="E26" s="33">
        <v>6300</v>
      </c>
      <c r="F26" s="33">
        <v>6400</v>
      </c>
      <c r="G26" s="33">
        <v>800</v>
      </c>
      <c r="H26" s="30" t="s">
        <v>73</v>
      </c>
      <c r="I26" s="33">
        <v>3100</v>
      </c>
      <c r="J26" s="33">
        <v>2900</v>
      </c>
      <c r="K26" s="33">
        <v>3300</v>
      </c>
      <c r="L26" s="33">
        <v>200</v>
      </c>
      <c r="M26" s="28" t="s">
        <v>80</v>
      </c>
    </row>
    <row r="27" spans="2:13" x14ac:dyDescent="0.25">
      <c r="B27" s="74" t="s">
        <v>81</v>
      </c>
      <c r="C27" s="21" t="s">
        <v>82</v>
      </c>
      <c r="D27" s="33">
        <v>7100</v>
      </c>
      <c r="E27" s="33">
        <v>8500</v>
      </c>
      <c r="F27" s="33">
        <v>8900</v>
      </c>
      <c r="G27" s="33">
        <v>1800</v>
      </c>
      <c r="H27" s="30" t="s">
        <v>83</v>
      </c>
      <c r="I27" s="33">
        <v>3800</v>
      </c>
      <c r="J27" s="33">
        <v>3800</v>
      </c>
      <c r="K27" s="33">
        <v>4500</v>
      </c>
      <c r="L27" s="33">
        <v>700</v>
      </c>
      <c r="M27" s="28" t="s">
        <v>84</v>
      </c>
    </row>
    <row r="28" spans="2:13" x14ac:dyDescent="0.25">
      <c r="B28" s="74" t="s">
        <v>85</v>
      </c>
      <c r="C28" s="21" t="s">
        <v>86</v>
      </c>
      <c r="D28" s="33">
        <v>14800</v>
      </c>
      <c r="E28" s="33">
        <v>16000</v>
      </c>
      <c r="F28" s="33">
        <v>16400</v>
      </c>
      <c r="G28" s="33">
        <v>1600</v>
      </c>
      <c r="H28" s="30" t="s">
        <v>87</v>
      </c>
      <c r="I28" s="33">
        <v>8200</v>
      </c>
      <c r="J28" s="33">
        <v>7700</v>
      </c>
      <c r="K28" s="33">
        <v>8500</v>
      </c>
      <c r="L28" s="33">
        <v>300</v>
      </c>
      <c r="M28" s="28" t="s">
        <v>88</v>
      </c>
    </row>
    <row r="29" spans="2:13" x14ac:dyDescent="0.25">
      <c r="B29" s="74" t="s">
        <v>89</v>
      </c>
      <c r="C29" s="21" t="s">
        <v>90</v>
      </c>
      <c r="D29" s="33">
        <v>8500</v>
      </c>
      <c r="E29" s="33">
        <v>8800</v>
      </c>
      <c r="F29" s="33">
        <v>9100</v>
      </c>
      <c r="G29" s="33">
        <v>600</v>
      </c>
      <c r="H29" s="30" t="s">
        <v>91</v>
      </c>
      <c r="I29" s="33">
        <v>4500</v>
      </c>
      <c r="J29" s="33">
        <v>4300</v>
      </c>
      <c r="K29" s="33">
        <v>4600</v>
      </c>
      <c r="L29" s="33">
        <v>100</v>
      </c>
      <c r="M29" s="28" t="s">
        <v>50</v>
      </c>
    </row>
    <row r="30" spans="2:13" x14ac:dyDescent="0.25">
      <c r="B30" s="74" t="s">
        <v>92</v>
      </c>
      <c r="C30" s="21" t="s">
        <v>93</v>
      </c>
      <c r="D30" s="33">
        <v>9700</v>
      </c>
      <c r="E30" s="33">
        <v>10400</v>
      </c>
      <c r="F30" s="33">
        <v>10700</v>
      </c>
      <c r="G30" s="33">
        <v>1000</v>
      </c>
      <c r="H30" s="30" t="s">
        <v>94</v>
      </c>
      <c r="I30" s="33">
        <v>5300</v>
      </c>
      <c r="J30" s="33">
        <v>4800</v>
      </c>
      <c r="K30" s="33">
        <v>5500</v>
      </c>
      <c r="L30" s="33">
        <v>200</v>
      </c>
      <c r="M30" s="28" t="s">
        <v>95</v>
      </c>
    </row>
    <row r="31" spans="2:13" x14ac:dyDescent="0.25">
      <c r="B31" s="74" t="s">
        <v>96</v>
      </c>
      <c r="C31" s="21" t="s">
        <v>97</v>
      </c>
      <c r="D31" s="33">
        <v>7700</v>
      </c>
      <c r="E31" s="33">
        <v>8500</v>
      </c>
      <c r="F31" s="33">
        <v>8800</v>
      </c>
      <c r="G31" s="33">
        <v>1100</v>
      </c>
      <c r="H31" s="30" t="s">
        <v>73</v>
      </c>
      <c r="I31" s="33">
        <v>4300</v>
      </c>
      <c r="J31" s="33">
        <v>4000</v>
      </c>
      <c r="K31" s="33">
        <v>4500</v>
      </c>
      <c r="L31" s="33">
        <v>200</v>
      </c>
      <c r="M31" s="28" t="s">
        <v>98</v>
      </c>
    </row>
    <row r="32" spans="2:13" x14ac:dyDescent="0.25">
      <c r="B32" s="94" t="s">
        <v>99</v>
      </c>
      <c r="C32" s="34" t="s">
        <v>100</v>
      </c>
      <c r="D32" s="35">
        <v>66900</v>
      </c>
      <c r="E32" s="35">
        <v>71700</v>
      </c>
      <c r="F32" s="35">
        <v>72500</v>
      </c>
      <c r="G32" s="35">
        <v>5600</v>
      </c>
      <c r="H32" s="36" t="s">
        <v>101</v>
      </c>
      <c r="I32" s="35">
        <v>37700</v>
      </c>
      <c r="J32" s="35">
        <v>34200</v>
      </c>
      <c r="K32" s="35">
        <v>37800</v>
      </c>
      <c r="L32" s="35">
        <v>100</v>
      </c>
      <c r="M32" s="37" t="s">
        <v>102</v>
      </c>
    </row>
    <row r="33" spans="2:13" x14ac:dyDescent="0.25">
      <c r="B33" s="74" t="s">
        <v>103</v>
      </c>
      <c r="C33" s="21" t="s">
        <v>104</v>
      </c>
      <c r="D33" s="33">
        <v>3500</v>
      </c>
      <c r="E33" s="33">
        <v>4100</v>
      </c>
      <c r="F33" s="33">
        <v>4300</v>
      </c>
      <c r="G33" s="33">
        <v>800</v>
      </c>
      <c r="H33" s="30" t="s">
        <v>105</v>
      </c>
      <c r="I33" s="33">
        <v>1900</v>
      </c>
      <c r="J33" s="33">
        <v>2000</v>
      </c>
      <c r="K33" s="33">
        <v>2300</v>
      </c>
      <c r="L33" s="33">
        <v>400</v>
      </c>
      <c r="M33" s="28" t="s">
        <v>13</v>
      </c>
    </row>
    <row r="34" spans="2:13" x14ac:dyDescent="0.25">
      <c r="B34" s="74" t="s">
        <v>106</v>
      </c>
      <c r="C34" s="21" t="s">
        <v>107</v>
      </c>
      <c r="D34" s="33">
        <v>2200</v>
      </c>
      <c r="E34" s="33">
        <v>2300</v>
      </c>
      <c r="F34" s="33">
        <v>2400</v>
      </c>
      <c r="G34" s="33">
        <v>200</v>
      </c>
      <c r="H34" s="30" t="s">
        <v>26</v>
      </c>
      <c r="I34" s="33">
        <v>1300</v>
      </c>
      <c r="J34" s="33">
        <v>1300</v>
      </c>
      <c r="K34" s="33">
        <v>1400</v>
      </c>
      <c r="L34" s="33">
        <v>100</v>
      </c>
      <c r="M34" s="28" t="s">
        <v>108</v>
      </c>
    </row>
    <row r="35" spans="2:13" x14ac:dyDescent="0.25">
      <c r="B35" s="74" t="s">
        <v>109</v>
      </c>
      <c r="C35" s="21" t="s">
        <v>110</v>
      </c>
      <c r="D35" s="33">
        <v>2300</v>
      </c>
      <c r="E35" s="33">
        <v>2500</v>
      </c>
      <c r="F35" s="33">
        <v>2600</v>
      </c>
      <c r="G35" s="33">
        <v>300</v>
      </c>
      <c r="H35" s="30" t="s">
        <v>111</v>
      </c>
      <c r="I35" s="33">
        <v>1200</v>
      </c>
      <c r="J35" s="33">
        <v>1200</v>
      </c>
      <c r="K35" s="33">
        <v>1400</v>
      </c>
      <c r="L35" s="33">
        <v>200</v>
      </c>
      <c r="M35" s="28" t="s">
        <v>112</v>
      </c>
    </row>
    <row r="36" spans="2:13" x14ac:dyDescent="0.25">
      <c r="B36" s="74" t="s">
        <v>113</v>
      </c>
      <c r="C36" s="21" t="s">
        <v>114</v>
      </c>
      <c r="D36" s="33">
        <v>6300</v>
      </c>
      <c r="E36" s="33">
        <v>6400</v>
      </c>
      <c r="F36" s="33">
        <v>6400</v>
      </c>
      <c r="G36" s="33">
        <v>100</v>
      </c>
      <c r="H36" s="30" t="s">
        <v>115</v>
      </c>
      <c r="I36" s="33">
        <v>3700</v>
      </c>
      <c r="J36" s="33">
        <v>3200</v>
      </c>
      <c r="K36" s="33">
        <v>3300</v>
      </c>
      <c r="L36" s="33">
        <v>-400</v>
      </c>
      <c r="M36" s="28" t="s">
        <v>116</v>
      </c>
    </row>
    <row r="37" spans="2:13" x14ac:dyDescent="0.25">
      <c r="B37" s="74" t="s">
        <v>117</v>
      </c>
      <c r="C37" s="21" t="s">
        <v>118</v>
      </c>
      <c r="D37" s="33">
        <v>4000</v>
      </c>
      <c r="E37" s="33">
        <v>4200</v>
      </c>
      <c r="F37" s="33">
        <v>4000</v>
      </c>
      <c r="G37" s="33">
        <v>0</v>
      </c>
      <c r="H37" s="30" t="s">
        <v>119</v>
      </c>
      <c r="I37" s="33">
        <v>2400</v>
      </c>
      <c r="J37" s="33">
        <v>2000</v>
      </c>
      <c r="K37" s="33">
        <v>2200</v>
      </c>
      <c r="L37" s="33">
        <v>-200</v>
      </c>
      <c r="M37" s="28" t="s">
        <v>120</v>
      </c>
    </row>
    <row r="38" spans="2:13" x14ac:dyDescent="0.25">
      <c r="B38" s="74" t="s">
        <v>121</v>
      </c>
      <c r="C38" s="21" t="s">
        <v>122</v>
      </c>
      <c r="D38" s="33">
        <v>7200</v>
      </c>
      <c r="E38" s="33">
        <v>7700</v>
      </c>
      <c r="F38" s="33">
        <v>7900</v>
      </c>
      <c r="G38" s="33">
        <v>700</v>
      </c>
      <c r="H38" s="30" t="s">
        <v>123</v>
      </c>
      <c r="I38" s="33">
        <v>3900</v>
      </c>
      <c r="J38" s="33">
        <v>3700</v>
      </c>
      <c r="K38" s="33">
        <v>4100</v>
      </c>
      <c r="L38" s="33">
        <v>200</v>
      </c>
      <c r="M38" s="28" t="s">
        <v>124</v>
      </c>
    </row>
    <row r="39" spans="2:13" x14ac:dyDescent="0.25">
      <c r="B39" s="74" t="s">
        <v>125</v>
      </c>
      <c r="C39" s="21" t="s">
        <v>126</v>
      </c>
      <c r="D39" s="33">
        <v>9300</v>
      </c>
      <c r="E39" s="33">
        <v>10500</v>
      </c>
      <c r="F39" s="33">
        <v>10900</v>
      </c>
      <c r="G39" s="33">
        <v>1600</v>
      </c>
      <c r="H39" s="30" t="s">
        <v>127</v>
      </c>
      <c r="I39" s="33">
        <v>5000</v>
      </c>
      <c r="J39" s="33">
        <v>4900</v>
      </c>
      <c r="K39" s="33">
        <v>5500</v>
      </c>
      <c r="L39" s="33">
        <v>500</v>
      </c>
      <c r="M39" s="28" t="s">
        <v>128</v>
      </c>
    </row>
    <row r="40" spans="2:13" x14ac:dyDescent="0.25">
      <c r="B40" s="74" t="s">
        <v>129</v>
      </c>
      <c r="C40" s="21" t="s">
        <v>130</v>
      </c>
      <c r="D40" s="33">
        <v>10200</v>
      </c>
      <c r="E40" s="33">
        <v>10800</v>
      </c>
      <c r="F40" s="33">
        <v>10600</v>
      </c>
      <c r="G40" s="33">
        <v>400</v>
      </c>
      <c r="H40" s="30" t="s">
        <v>131</v>
      </c>
      <c r="I40" s="33">
        <v>5800</v>
      </c>
      <c r="J40" s="33">
        <v>5300</v>
      </c>
      <c r="K40" s="33">
        <v>5500</v>
      </c>
      <c r="L40" s="33">
        <v>-300</v>
      </c>
      <c r="M40" s="28" t="s">
        <v>132</v>
      </c>
    </row>
    <row r="41" spans="2:13" x14ac:dyDescent="0.25">
      <c r="B41" s="74" t="s">
        <v>133</v>
      </c>
      <c r="C41" s="21" t="s">
        <v>134</v>
      </c>
      <c r="D41" s="33">
        <v>4100</v>
      </c>
      <c r="E41" s="33">
        <v>4200</v>
      </c>
      <c r="F41" s="33">
        <v>4000</v>
      </c>
      <c r="G41" s="33">
        <v>-100</v>
      </c>
      <c r="H41" s="30" t="s">
        <v>66</v>
      </c>
      <c r="I41" s="33">
        <v>2400</v>
      </c>
      <c r="J41" s="33">
        <v>2000</v>
      </c>
      <c r="K41" s="33">
        <v>2100</v>
      </c>
      <c r="L41" s="33">
        <v>-300</v>
      </c>
      <c r="M41" s="28" t="s">
        <v>135</v>
      </c>
    </row>
    <row r="42" spans="2:13" x14ac:dyDescent="0.25">
      <c r="B42" s="74" t="s">
        <v>136</v>
      </c>
      <c r="C42" s="21" t="s">
        <v>137</v>
      </c>
      <c r="D42" s="33">
        <v>6600</v>
      </c>
      <c r="E42" s="33">
        <v>7000</v>
      </c>
      <c r="F42" s="33">
        <v>7100</v>
      </c>
      <c r="G42" s="33">
        <v>500</v>
      </c>
      <c r="H42" s="30" t="s">
        <v>138</v>
      </c>
      <c r="I42" s="33">
        <v>3700</v>
      </c>
      <c r="J42" s="33">
        <v>3300</v>
      </c>
      <c r="K42" s="33">
        <v>3700</v>
      </c>
      <c r="L42" s="33">
        <v>0</v>
      </c>
      <c r="M42" s="28" t="s">
        <v>119</v>
      </c>
    </row>
    <row r="43" spans="2:13" x14ac:dyDescent="0.25">
      <c r="B43" s="74" t="s">
        <v>139</v>
      </c>
      <c r="C43" s="21" t="s">
        <v>140</v>
      </c>
      <c r="D43" s="33">
        <v>5800</v>
      </c>
      <c r="E43" s="33">
        <v>6200</v>
      </c>
      <c r="F43" s="33">
        <v>6300</v>
      </c>
      <c r="G43" s="33">
        <v>500</v>
      </c>
      <c r="H43" s="30" t="s">
        <v>141</v>
      </c>
      <c r="I43" s="33">
        <v>3300</v>
      </c>
      <c r="J43" s="33">
        <v>2800</v>
      </c>
      <c r="K43" s="33">
        <v>3200</v>
      </c>
      <c r="L43" s="33">
        <v>-100</v>
      </c>
      <c r="M43" s="28" t="s">
        <v>142</v>
      </c>
    </row>
    <row r="44" spans="2:13" x14ac:dyDescent="0.25">
      <c r="B44" s="74" t="s">
        <v>143</v>
      </c>
      <c r="C44" s="21" t="s">
        <v>144</v>
      </c>
      <c r="D44" s="33">
        <v>5300</v>
      </c>
      <c r="E44" s="33">
        <v>5800</v>
      </c>
      <c r="F44" s="33">
        <v>6000</v>
      </c>
      <c r="G44" s="33">
        <v>700</v>
      </c>
      <c r="H44" s="30" t="s">
        <v>145</v>
      </c>
      <c r="I44" s="33">
        <v>3000</v>
      </c>
      <c r="J44" s="33">
        <v>2600</v>
      </c>
      <c r="K44" s="33">
        <v>3100</v>
      </c>
      <c r="L44" s="33">
        <v>100</v>
      </c>
      <c r="M44" s="28" t="s">
        <v>146</v>
      </c>
    </row>
    <row r="45" spans="2:13" x14ac:dyDescent="0.25">
      <c r="B45" s="94" t="s">
        <v>147</v>
      </c>
      <c r="C45" s="34" t="s">
        <v>148</v>
      </c>
      <c r="D45" s="35">
        <v>58100</v>
      </c>
      <c r="E45" s="35">
        <v>62700</v>
      </c>
      <c r="F45" s="35">
        <v>63300</v>
      </c>
      <c r="G45" s="35">
        <v>5200</v>
      </c>
      <c r="H45" s="36" t="s">
        <v>149</v>
      </c>
      <c r="I45" s="35">
        <v>32800</v>
      </c>
      <c r="J45" s="35">
        <v>29600</v>
      </c>
      <c r="K45" s="35">
        <v>33400</v>
      </c>
      <c r="L45" s="35">
        <v>600</v>
      </c>
      <c r="M45" s="37" t="s">
        <v>150</v>
      </c>
    </row>
    <row r="46" spans="2:13" x14ac:dyDescent="0.25">
      <c r="B46" s="74" t="s">
        <v>151</v>
      </c>
      <c r="C46" s="21" t="s">
        <v>152</v>
      </c>
      <c r="D46" s="33">
        <v>2100</v>
      </c>
      <c r="E46" s="33">
        <v>2000</v>
      </c>
      <c r="F46" s="33">
        <v>2000</v>
      </c>
      <c r="G46" s="33">
        <v>-100</v>
      </c>
      <c r="H46" s="30" t="s">
        <v>153</v>
      </c>
      <c r="I46" s="33">
        <v>1200</v>
      </c>
      <c r="J46" s="33">
        <v>1000</v>
      </c>
      <c r="K46" s="33">
        <v>1100</v>
      </c>
      <c r="L46" s="33">
        <v>-100</v>
      </c>
      <c r="M46" s="28" t="s">
        <v>120</v>
      </c>
    </row>
    <row r="47" spans="2:13" x14ac:dyDescent="0.25">
      <c r="B47" s="74" t="s">
        <v>154</v>
      </c>
      <c r="C47" s="21" t="s">
        <v>155</v>
      </c>
      <c r="D47" s="33">
        <v>6700</v>
      </c>
      <c r="E47" s="33">
        <v>7300</v>
      </c>
      <c r="F47" s="33">
        <v>7600</v>
      </c>
      <c r="G47" s="33">
        <v>900</v>
      </c>
      <c r="H47" s="30" t="s">
        <v>156</v>
      </c>
      <c r="I47" s="33">
        <v>3600</v>
      </c>
      <c r="J47" s="33">
        <v>3800</v>
      </c>
      <c r="K47" s="33">
        <v>4100</v>
      </c>
      <c r="L47" s="33">
        <v>500</v>
      </c>
      <c r="M47" s="28" t="s">
        <v>76</v>
      </c>
    </row>
    <row r="48" spans="2:13" x14ac:dyDescent="0.25">
      <c r="B48" s="74" t="s">
        <v>157</v>
      </c>
      <c r="C48" s="21" t="s">
        <v>158</v>
      </c>
      <c r="D48" s="33">
        <v>2100</v>
      </c>
      <c r="E48" s="33">
        <v>2100</v>
      </c>
      <c r="F48" s="33">
        <v>2100</v>
      </c>
      <c r="G48" s="33">
        <v>0</v>
      </c>
      <c r="H48" s="30" t="s">
        <v>119</v>
      </c>
      <c r="I48" s="33">
        <v>1200</v>
      </c>
      <c r="J48" s="33">
        <v>1100</v>
      </c>
      <c r="K48" s="33">
        <v>1200</v>
      </c>
      <c r="L48" s="33">
        <v>0</v>
      </c>
      <c r="M48" s="28" t="s">
        <v>119</v>
      </c>
    </row>
    <row r="49" spans="2:13" x14ac:dyDescent="0.25">
      <c r="B49" s="74" t="s">
        <v>159</v>
      </c>
      <c r="C49" s="21" t="s">
        <v>160</v>
      </c>
      <c r="D49" s="33">
        <v>5500</v>
      </c>
      <c r="E49" s="33">
        <v>5700</v>
      </c>
      <c r="F49" s="33">
        <v>5700</v>
      </c>
      <c r="G49" s="33">
        <v>200</v>
      </c>
      <c r="H49" s="30" t="s">
        <v>161</v>
      </c>
      <c r="I49" s="33">
        <v>3300</v>
      </c>
      <c r="J49" s="33">
        <v>2600</v>
      </c>
      <c r="K49" s="33">
        <v>3100</v>
      </c>
      <c r="L49" s="33">
        <v>-200</v>
      </c>
      <c r="M49" s="28" t="s">
        <v>162</v>
      </c>
    </row>
    <row r="50" spans="2:13" x14ac:dyDescent="0.25">
      <c r="B50" s="74" t="s">
        <v>163</v>
      </c>
      <c r="C50" s="21" t="s">
        <v>164</v>
      </c>
      <c r="D50" s="33">
        <v>6800</v>
      </c>
      <c r="E50" s="33">
        <v>7200</v>
      </c>
      <c r="F50" s="33">
        <v>7100</v>
      </c>
      <c r="G50" s="33">
        <v>300</v>
      </c>
      <c r="H50" s="30" t="s">
        <v>165</v>
      </c>
      <c r="I50" s="33">
        <v>3800</v>
      </c>
      <c r="J50" s="33">
        <v>3300</v>
      </c>
      <c r="K50" s="33">
        <v>3700</v>
      </c>
      <c r="L50" s="33">
        <v>-100</v>
      </c>
      <c r="M50" s="28" t="s">
        <v>166</v>
      </c>
    </row>
    <row r="51" spans="2:13" x14ac:dyDescent="0.25">
      <c r="B51" s="74" t="s">
        <v>167</v>
      </c>
      <c r="C51" s="21" t="s">
        <v>168</v>
      </c>
      <c r="D51" s="33">
        <v>7400</v>
      </c>
      <c r="E51" s="33">
        <v>8300</v>
      </c>
      <c r="F51" s="33">
        <v>8500</v>
      </c>
      <c r="G51" s="33">
        <v>1100</v>
      </c>
      <c r="H51" s="30" t="s">
        <v>169</v>
      </c>
      <c r="I51" s="33">
        <v>4300</v>
      </c>
      <c r="J51" s="33">
        <v>3800</v>
      </c>
      <c r="K51" s="33">
        <v>4400</v>
      </c>
      <c r="L51" s="33">
        <v>100</v>
      </c>
      <c r="M51" s="28" t="s">
        <v>170</v>
      </c>
    </row>
    <row r="52" spans="2:13" x14ac:dyDescent="0.25">
      <c r="B52" s="74" t="s">
        <v>171</v>
      </c>
      <c r="C52" s="21" t="s">
        <v>172</v>
      </c>
      <c r="D52" s="33">
        <v>5100</v>
      </c>
      <c r="E52" s="33">
        <v>5200</v>
      </c>
      <c r="F52" s="33">
        <v>5300</v>
      </c>
      <c r="G52" s="33">
        <v>200</v>
      </c>
      <c r="H52" s="30" t="s">
        <v>131</v>
      </c>
      <c r="I52" s="33">
        <v>3000</v>
      </c>
      <c r="J52" s="33">
        <v>2500</v>
      </c>
      <c r="K52" s="33">
        <v>2900</v>
      </c>
      <c r="L52" s="33">
        <v>-100</v>
      </c>
      <c r="M52" s="28" t="s">
        <v>173</v>
      </c>
    </row>
    <row r="53" spans="2:13" x14ac:dyDescent="0.25">
      <c r="B53" s="74" t="s">
        <v>174</v>
      </c>
      <c r="C53" s="21" t="s">
        <v>175</v>
      </c>
      <c r="D53" s="33">
        <v>11000</v>
      </c>
      <c r="E53" s="33">
        <v>12400</v>
      </c>
      <c r="F53" s="33">
        <v>12800</v>
      </c>
      <c r="G53" s="33">
        <v>1800</v>
      </c>
      <c r="H53" s="30" t="s">
        <v>176</v>
      </c>
      <c r="I53" s="33">
        <v>6000</v>
      </c>
      <c r="J53" s="33">
        <v>5700</v>
      </c>
      <c r="K53" s="33">
        <v>6400</v>
      </c>
      <c r="L53" s="33">
        <v>400</v>
      </c>
      <c r="M53" s="28" t="s">
        <v>177</v>
      </c>
    </row>
    <row r="54" spans="2:13" x14ac:dyDescent="0.25">
      <c r="B54" s="74" t="s">
        <v>178</v>
      </c>
      <c r="C54" s="21" t="s">
        <v>179</v>
      </c>
      <c r="D54" s="33">
        <v>7900</v>
      </c>
      <c r="E54" s="33">
        <v>8500</v>
      </c>
      <c r="F54" s="33">
        <v>8600</v>
      </c>
      <c r="G54" s="33">
        <v>700</v>
      </c>
      <c r="H54" s="30" t="s">
        <v>180</v>
      </c>
      <c r="I54" s="33">
        <v>4400</v>
      </c>
      <c r="J54" s="33">
        <v>4000</v>
      </c>
      <c r="K54" s="33">
        <v>4500</v>
      </c>
      <c r="L54" s="33">
        <v>100</v>
      </c>
      <c r="M54" s="28" t="s">
        <v>170</v>
      </c>
    </row>
    <row r="55" spans="2:13" x14ac:dyDescent="0.25">
      <c r="B55" s="74" t="s">
        <v>181</v>
      </c>
      <c r="C55" s="21" t="s">
        <v>182</v>
      </c>
      <c r="D55" s="33">
        <v>3700</v>
      </c>
      <c r="E55" s="33">
        <v>3900</v>
      </c>
      <c r="F55" s="33">
        <v>3700</v>
      </c>
      <c r="G55" s="33">
        <v>0</v>
      </c>
      <c r="H55" s="30" t="s">
        <v>119</v>
      </c>
      <c r="I55" s="33">
        <v>2100</v>
      </c>
      <c r="J55" s="33">
        <v>1800</v>
      </c>
      <c r="K55" s="33">
        <v>2000</v>
      </c>
      <c r="L55" s="33">
        <v>-100</v>
      </c>
      <c r="M55" s="28" t="s">
        <v>153</v>
      </c>
    </row>
    <row r="56" spans="2:13" x14ac:dyDescent="0.25">
      <c r="B56" s="94" t="s">
        <v>183</v>
      </c>
      <c r="C56" s="34" t="s">
        <v>184</v>
      </c>
      <c r="D56" s="35">
        <v>53900</v>
      </c>
      <c r="E56" s="35">
        <v>56800</v>
      </c>
      <c r="F56" s="35">
        <v>55300</v>
      </c>
      <c r="G56" s="35">
        <v>1400</v>
      </c>
      <c r="H56" s="36" t="s">
        <v>185</v>
      </c>
      <c r="I56" s="35">
        <v>31200</v>
      </c>
      <c r="J56" s="35">
        <v>27300</v>
      </c>
      <c r="K56" s="35">
        <v>29300</v>
      </c>
      <c r="L56" s="35">
        <v>-1900</v>
      </c>
      <c r="M56" s="37" t="s">
        <v>162</v>
      </c>
    </row>
    <row r="57" spans="2:13" x14ac:dyDescent="0.25">
      <c r="B57" s="74" t="s">
        <v>186</v>
      </c>
      <c r="C57" s="21" t="s">
        <v>187</v>
      </c>
      <c r="D57" s="33">
        <v>3400</v>
      </c>
      <c r="E57" s="33">
        <v>3500</v>
      </c>
      <c r="F57" s="33">
        <v>3500</v>
      </c>
      <c r="G57" s="33">
        <v>100</v>
      </c>
      <c r="H57" s="30" t="s">
        <v>188</v>
      </c>
      <c r="I57" s="33">
        <v>1800</v>
      </c>
      <c r="J57" s="33">
        <v>1800</v>
      </c>
      <c r="K57" s="33">
        <v>1900</v>
      </c>
      <c r="L57" s="33">
        <v>100</v>
      </c>
      <c r="M57" s="28" t="s">
        <v>189</v>
      </c>
    </row>
    <row r="58" spans="2:13" x14ac:dyDescent="0.25">
      <c r="B58" s="74" t="s">
        <v>190</v>
      </c>
      <c r="C58" s="21" t="s">
        <v>191</v>
      </c>
      <c r="D58" s="33">
        <v>3200</v>
      </c>
      <c r="E58" s="33">
        <v>3300</v>
      </c>
      <c r="F58" s="33">
        <v>3200</v>
      </c>
      <c r="G58" s="33">
        <v>0</v>
      </c>
      <c r="H58" s="30" t="s">
        <v>119</v>
      </c>
      <c r="I58" s="33">
        <v>1900</v>
      </c>
      <c r="J58" s="33">
        <v>1900</v>
      </c>
      <c r="K58" s="33">
        <v>2000</v>
      </c>
      <c r="L58" s="33">
        <v>100</v>
      </c>
      <c r="M58" s="28" t="s">
        <v>192</v>
      </c>
    </row>
    <row r="59" spans="2:13" x14ac:dyDescent="0.25">
      <c r="B59" s="74" t="s">
        <v>193</v>
      </c>
      <c r="C59" s="21" t="s">
        <v>194</v>
      </c>
      <c r="D59" s="33">
        <v>1900</v>
      </c>
      <c r="E59" s="33">
        <v>2000</v>
      </c>
      <c r="F59" s="33">
        <v>2000</v>
      </c>
      <c r="G59" s="33">
        <v>100</v>
      </c>
      <c r="H59" s="30" t="s">
        <v>192</v>
      </c>
      <c r="I59" s="33">
        <v>1100</v>
      </c>
      <c r="J59" s="33">
        <v>1000</v>
      </c>
      <c r="K59" s="33">
        <v>1100</v>
      </c>
      <c r="L59" s="33">
        <v>0</v>
      </c>
      <c r="M59" s="28" t="s">
        <v>119</v>
      </c>
    </row>
    <row r="60" spans="2:13" x14ac:dyDescent="0.25">
      <c r="B60" s="74" t="s">
        <v>195</v>
      </c>
      <c r="C60" s="21" t="s">
        <v>196</v>
      </c>
      <c r="D60" s="33">
        <v>2200</v>
      </c>
      <c r="E60" s="33">
        <v>2500</v>
      </c>
      <c r="F60" s="33">
        <v>2400</v>
      </c>
      <c r="G60" s="33">
        <v>200</v>
      </c>
      <c r="H60" s="30" t="s">
        <v>26</v>
      </c>
      <c r="I60" s="33">
        <v>1400</v>
      </c>
      <c r="J60" s="33">
        <v>1300</v>
      </c>
      <c r="K60" s="33">
        <v>1300</v>
      </c>
      <c r="L60" s="33">
        <v>-100</v>
      </c>
      <c r="M60" s="28" t="s">
        <v>197</v>
      </c>
    </row>
    <row r="61" spans="2:13" x14ac:dyDescent="0.25">
      <c r="B61" s="74" t="s">
        <v>198</v>
      </c>
      <c r="C61" s="21" t="s">
        <v>199</v>
      </c>
      <c r="D61" s="33">
        <v>8200</v>
      </c>
      <c r="E61" s="33">
        <v>9000</v>
      </c>
      <c r="F61" s="33">
        <v>8900</v>
      </c>
      <c r="G61" s="33">
        <v>700</v>
      </c>
      <c r="H61" s="30" t="s">
        <v>200</v>
      </c>
      <c r="I61" s="33">
        <v>4600</v>
      </c>
      <c r="J61" s="33">
        <v>4000</v>
      </c>
      <c r="K61" s="33">
        <v>4600</v>
      </c>
      <c r="L61" s="33">
        <v>0</v>
      </c>
      <c r="M61" s="28" t="s">
        <v>119</v>
      </c>
    </row>
    <row r="62" spans="2:13" x14ac:dyDescent="0.25">
      <c r="B62" s="74" t="s">
        <v>201</v>
      </c>
      <c r="C62" s="21" t="s">
        <v>202</v>
      </c>
      <c r="D62" s="33">
        <v>5600</v>
      </c>
      <c r="E62" s="33">
        <v>5700</v>
      </c>
      <c r="F62" s="33">
        <v>5600</v>
      </c>
      <c r="G62" s="33">
        <v>0</v>
      </c>
      <c r="H62" s="30" t="s">
        <v>119</v>
      </c>
      <c r="I62" s="33">
        <v>3200</v>
      </c>
      <c r="J62" s="33">
        <v>2700</v>
      </c>
      <c r="K62" s="33">
        <v>2900</v>
      </c>
      <c r="L62" s="33">
        <v>-300</v>
      </c>
      <c r="M62" s="28" t="s">
        <v>203</v>
      </c>
    </row>
    <row r="63" spans="2:13" x14ac:dyDescent="0.25">
      <c r="B63" s="74" t="s">
        <v>204</v>
      </c>
      <c r="C63" s="21" t="s">
        <v>205</v>
      </c>
      <c r="D63" s="33">
        <v>4500</v>
      </c>
      <c r="E63" s="33">
        <v>4900</v>
      </c>
      <c r="F63" s="33">
        <v>4700</v>
      </c>
      <c r="G63" s="33">
        <v>200</v>
      </c>
      <c r="H63" s="30" t="s">
        <v>165</v>
      </c>
      <c r="I63" s="33">
        <v>2600</v>
      </c>
      <c r="J63" s="33">
        <v>2200</v>
      </c>
      <c r="K63" s="33">
        <v>2400</v>
      </c>
      <c r="L63" s="33">
        <v>-200</v>
      </c>
      <c r="M63" s="28" t="s">
        <v>206</v>
      </c>
    </row>
    <row r="64" spans="2:13" x14ac:dyDescent="0.25">
      <c r="B64" s="74" t="s">
        <v>207</v>
      </c>
      <c r="C64" s="21" t="s">
        <v>208</v>
      </c>
      <c r="D64" s="33">
        <v>6400</v>
      </c>
      <c r="E64" s="33">
        <v>7200</v>
      </c>
      <c r="F64" s="33">
        <v>7000</v>
      </c>
      <c r="G64" s="33">
        <v>600</v>
      </c>
      <c r="H64" s="30" t="s">
        <v>29</v>
      </c>
      <c r="I64" s="33">
        <v>3600</v>
      </c>
      <c r="J64" s="33">
        <v>3200</v>
      </c>
      <c r="K64" s="33">
        <v>3600</v>
      </c>
      <c r="L64" s="33">
        <v>0</v>
      </c>
      <c r="M64" s="28" t="s">
        <v>119</v>
      </c>
    </row>
    <row r="65" spans="2:13" x14ac:dyDescent="0.25">
      <c r="B65" s="74" t="s">
        <v>209</v>
      </c>
      <c r="C65" s="21" t="s">
        <v>210</v>
      </c>
      <c r="D65" s="33">
        <v>4700</v>
      </c>
      <c r="E65" s="33">
        <v>4900</v>
      </c>
      <c r="F65" s="33">
        <v>4700</v>
      </c>
      <c r="G65" s="33">
        <v>0</v>
      </c>
      <c r="H65" s="30" t="s">
        <v>119</v>
      </c>
      <c r="I65" s="33">
        <v>2800</v>
      </c>
      <c r="J65" s="33">
        <v>2300</v>
      </c>
      <c r="K65" s="33">
        <v>2400</v>
      </c>
      <c r="L65" s="33">
        <v>-400</v>
      </c>
      <c r="M65" s="28" t="s">
        <v>211</v>
      </c>
    </row>
    <row r="66" spans="2:13" x14ac:dyDescent="0.25">
      <c r="B66" s="74" t="s">
        <v>212</v>
      </c>
      <c r="C66" s="21" t="s">
        <v>213</v>
      </c>
      <c r="D66" s="33">
        <v>3200</v>
      </c>
      <c r="E66" s="33">
        <v>3100</v>
      </c>
      <c r="F66" s="33">
        <v>2900</v>
      </c>
      <c r="G66" s="33">
        <v>-300</v>
      </c>
      <c r="H66" s="30" t="s">
        <v>203</v>
      </c>
      <c r="I66" s="33">
        <v>2000</v>
      </c>
      <c r="J66" s="33">
        <v>1600</v>
      </c>
      <c r="K66" s="33">
        <v>1500</v>
      </c>
      <c r="L66" s="33">
        <v>-500</v>
      </c>
      <c r="M66" s="28" t="s">
        <v>214</v>
      </c>
    </row>
    <row r="67" spans="2:13" x14ac:dyDescent="0.25">
      <c r="B67" s="74" t="s">
        <v>215</v>
      </c>
      <c r="C67" s="21" t="s">
        <v>216</v>
      </c>
      <c r="D67" s="33">
        <v>3700</v>
      </c>
      <c r="E67" s="33">
        <v>3500</v>
      </c>
      <c r="F67" s="33">
        <v>3400</v>
      </c>
      <c r="G67" s="33">
        <v>-300</v>
      </c>
      <c r="H67" s="30" t="s">
        <v>217</v>
      </c>
      <c r="I67" s="33">
        <v>2100</v>
      </c>
      <c r="J67" s="33">
        <v>1700</v>
      </c>
      <c r="K67" s="33">
        <v>1900</v>
      </c>
      <c r="L67" s="33">
        <v>-200</v>
      </c>
      <c r="M67" s="28" t="s">
        <v>218</v>
      </c>
    </row>
    <row r="68" spans="2:13" x14ac:dyDescent="0.25">
      <c r="B68" s="74" t="s">
        <v>219</v>
      </c>
      <c r="C68" s="21" t="s">
        <v>220</v>
      </c>
      <c r="D68" s="33">
        <v>3300</v>
      </c>
      <c r="E68" s="33">
        <v>3500</v>
      </c>
      <c r="F68" s="33">
        <v>3400</v>
      </c>
      <c r="G68" s="33">
        <v>100</v>
      </c>
      <c r="H68" s="30" t="s">
        <v>221</v>
      </c>
      <c r="I68" s="33">
        <v>1900</v>
      </c>
      <c r="J68" s="33">
        <v>1700</v>
      </c>
      <c r="K68" s="33">
        <v>1800</v>
      </c>
      <c r="L68" s="33">
        <v>-100</v>
      </c>
      <c r="M68" s="28" t="s">
        <v>222</v>
      </c>
    </row>
    <row r="69" spans="2:13" x14ac:dyDescent="0.25">
      <c r="B69" s="74" t="s">
        <v>223</v>
      </c>
      <c r="C69" s="21" t="s">
        <v>224</v>
      </c>
      <c r="D69" s="33">
        <v>3600</v>
      </c>
      <c r="E69" s="33">
        <v>3700</v>
      </c>
      <c r="F69" s="33">
        <v>3500</v>
      </c>
      <c r="G69" s="33">
        <v>-100</v>
      </c>
      <c r="H69" s="30" t="s">
        <v>225</v>
      </c>
      <c r="I69" s="33">
        <v>2100</v>
      </c>
      <c r="J69" s="33">
        <v>1800</v>
      </c>
      <c r="K69" s="33">
        <v>1900</v>
      </c>
      <c r="L69" s="33">
        <v>-200</v>
      </c>
      <c r="M69" s="28" t="s">
        <v>218</v>
      </c>
    </row>
    <row r="70" spans="2:13" x14ac:dyDescent="0.25">
      <c r="B70" s="94" t="s">
        <v>226</v>
      </c>
      <c r="C70" s="34" t="s">
        <v>227</v>
      </c>
      <c r="D70" s="35">
        <v>93700</v>
      </c>
      <c r="E70" s="35">
        <v>104400</v>
      </c>
      <c r="F70" s="35">
        <v>103800</v>
      </c>
      <c r="G70" s="35">
        <v>10100</v>
      </c>
      <c r="H70" s="36" t="s">
        <v>87</v>
      </c>
      <c r="I70" s="35">
        <v>50700</v>
      </c>
      <c r="J70" s="35">
        <v>49100</v>
      </c>
      <c r="K70" s="35">
        <v>54500</v>
      </c>
      <c r="L70" s="35">
        <v>3800</v>
      </c>
      <c r="M70" s="37" t="s">
        <v>34</v>
      </c>
    </row>
    <row r="71" spans="2:13" x14ac:dyDescent="0.25">
      <c r="B71" s="74" t="s">
        <v>228</v>
      </c>
      <c r="C71" s="21" t="s">
        <v>229</v>
      </c>
      <c r="D71" s="33">
        <v>2200</v>
      </c>
      <c r="E71" s="33">
        <v>2500</v>
      </c>
      <c r="F71" s="33">
        <v>2400</v>
      </c>
      <c r="G71" s="33">
        <v>200</v>
      </c>
      <c r="H71" s="30" t="s">
        <v>26</v>
      </c>
      <c r="I71" s="33">
        <v>1200</v>
      </c>
      <c r="J71" s="33">
        <v>1100</v>
      </c>
      <c r="K71" s="33">
        <v>1300</v>
      </c>
      <c r="L71" s="33">
        <v>100</v>
      </c>
      <c r="M71" s="28" t="s">
        <v>65</v>
      </c>
    </row>
    <row r="72" spans="2:13" x14ac:dyDescent="0.25">
      <c r="B72" s="74" t="s">
        <v>230</v>
      </c>
      <c r="C72" s="21" t="s">
        <v>231</v>
      </c>
      <c r="D72" s="33">
        <v>5600</v>
      </c>
      <c r="E72" s="33">
        <v>6100</v>
      </c>
      <c r="F72" s="33">
        <v>6000</v>
      </c>
      <c r="G72" s="33">
        <v>400</v>
      </c>
      <c r="H72" s="30" t="s">
        <v>91</v>
      </c>
      <c r="I72" s="33">
        <v>2900</v>
      </c>
      <c r="J72" s="33">
        <v>3000</v>
      </c>
      <c r="K72" s="33">
        <v>3200</v>
      </c>
      <c r="L72" s="33">
        <v>300</v>
      </c>
      <c r="M72" s="28" t="s">
        <v>94</v>
      </c>
    </row>
    <row r="73" spans="2:13" x14ac:dyDescent="0.25">
      <c r="B73" s="74" t="s">
        <v>232</v>
      </c>
      <c r="C73" s="21" t="s">
        <v>233</v>
      </c>
      <c r="D73" s="33">
        <v>6400</v>
      </c>
      <c r="E73" s="33">
        <v>7400</v>
      </c>
      <c r="F73" s="33">
        <v>7500</v>
      </c>
      <c r="G73" s="33">
        <v>1100</v>
      </c>
      <c r="H73" s="30" t="s">
        <v>127</v>
      </c>
      <c r="I73" s="33">
        <v>3500</v>
      </c>
      <c r="J73" s="33">
        <v>3500</v>
      </c>
      <c r="K73" s="33">
        <v>4000</v>
      </c>
      <c r="L73" s="33">
        <v>500</v>
      </c>
      <c r="M73" s="28" t="s">
        <v>73</v>
      </c>
    </row>
    <row r="74" spans="2:13" x14ac:dyDescent="0.25">
      <c r="B74" s="74" t="s">
        <v>234</v>
      </c>
      <c r="C74" s="21" t="s">
        <v>235</v>
      </c>
      <c r="D74" s="33">
        <v>25900</v>
      </c>
      <c r="E74" s="33">
        <v>28700</v>
      </c>
      <c r="F74" s="33">
        <v>28700</v>
      </c>
      <c r="G74" s="33">
        <v>2800</v>
      </c>
      <c r="H74" s="30" t="s">
        <v>87</v>
      </c>
      <c r="I74" s="33">
        <v>13400</v>
      </c>
      <c r="J74" s="33">
        <v>14100</v>
      </c>
      <c r="K74" s="33">
        <v>15400</v>
      </c>
      <c r="L74" s="33">
        <v>2000</v>
      </c>
      <c r="M74" s="28" t="s">
        <v>169</v>
      </c>
    </row>
    <row r="75" spans="2:13" x14ac:dyDescent="0.25">
      <c r="B75" s="74" t="s">
        <v>236</v>
      </c>
      <c r="C75" s="21" t="s">
        <v>237</v>
      </c>
      <c r="D75" s="33">
        <v>2300</v>
      </c>
      <c r="E75" s="33">
        <v>2600</v>
      </c>
      <c r="F75" s="33">
        <v>2600</v>
      </c>
      <c r="G75" s="33">
        <v>300</v>
      </c>
      <c r="H75" s="30" t="s">
        <v>111</v>
      </c>
      <c r="I75" s="33">
        <v>1200</v>
      </c>
      <c r="J75" s="33">
        <v>1200</v>
      </c>
      <c r="K75" s="33">
        <v>1400</v>
      </c>
      <c r="L75" s="33">
        <v>200</v>
      </c>
      <c r="M75" s="28" t="s">
        <v>112</v>
      </c>
    </row>
    <row r="76" spans="2:13" x14ac:dyDescent="0.25">
      <c r="B76" s="74" t="s">
        <v>238</v>
      </c>
      <c r="C76" s="21" t="s">
        <v>239</v>
      </c>
      <c r="D76" s="33">
        <v>10600</v>
      </c>
      <c r="E76" s="33">
        <v>11400</v>
      </c>
      <c r="F76" s="33">
        <v>11300</v>
      </c>
      <c r="G76" s="33">
        <v>700</v>
      </c>
      <c r="H76" s="30" t="s">
        <v>240</v>
      </c>
      <c r="I76" s="33">
        <v>5700</v>
      </c>
      <c r="J76" s="33">
        <v>5200</v>
      </c>
      <c r="K76" s="33">
        <v>5800</v>
      </c>
      <c r="L76" s="33">
        <v>100</v>
      </c>
      <c r="M76" s="28" t="s">
        <v>150</v>
      </c>
    </row>
    <row r="77" spans="2:13" x14ac:dyDescent="0.25">
      <c r="B77" s="74" t="s">
        <v>241</v>
      </c>
      <c r="C77" s="21" t="s">
        <v>242</v>
      </c>
      <c r="D77" s="33">
        <v>7800</v>
      </c>
      <c r="E77" s="33">
        <v>9000</v>
      </c>
      <c r="F77" s="33">
        <v>8900</v>
      </c>
      <c r="G77" s="33">
        <v>1100</v>
      </c>
      <c r="H77" s="30" t="s">
        <v>243</v>
      </c>
      <c r="I77" s="33">
        <v>4200</v>
      </c>
      <c r="J77" s="33">
        <v>4000</v>
      </c>
      <c r="K77" s="33">
        <v>4500</v>
      </c>
      <c r="L77" s="33">
        <v>300</v>
      </c>
      <c r="M77" s="28" t="s">
        <v>91</v>
      </c>
    </row>
    <row r="78" spans="2:13" x14ac:dyDescent="0.25">
      <c r="B78" s="74" t="s">
        <v>244</v>
      </c>
      <c r="C78" s="21" t="s">
        <v>245</v>
      </c>
      <c r="D78" s="33">
        <v>6100</v>
      </c>
      <c r="E78" s="33">
        <v>6400</v>
      </c>
      <c r="F78" s="33">
        <v>6200</v>
      </c>
      <c r="G78" s="33">
        <v>100</v>
      </c>
      <c r="H78" s="30" t="s">
        <v>115</v>
      </c>
      <c r="I78" s="33">
        <v>3300</v>
      </c>
      <c r="J78" s="33">
        <v>3200</v>
      </c>
      <c r="K78" s="33">
        <v>3200</v>
      </c>
      <c r="L78" s="33">
        <v>-100</v>
      </c>
      <c r="M78" s="28" t="s">
        <v>142</v>
      </c>
    </row>
    <row r="79" spans="2:13" x14ac:dyDescent="0.25">
      <c r="B79" s="74" t="s">
        <v>246</v>
      </c>
      <c r="C79" s="21" t="s">
        <v>247</v>
      </c>
      <c r="D79" s="33">
        <v>9200</v>
      </c>
      <c r="E79" s="33">
        <v>10500</v>
      </c>
      <c r="F79" s="33">
        <v>10600</v>
      </c>
      <c r="G79" s="33">
        <v>1400</v>
      </c>
      <c r="H79" s="30" t="s">
        <v>42</v>
      </c>
      <c r="I79" s="33">
        <v>5000</v>
      </c>
      <c r="J79" s="33">
        <v>4800</v>
      </c>
      <c r="K79" s="33">
        <v>5400</v>
      </c>
      <c r="L79" s="33">
        <v>400</v>
      </c>
      <c r="M79" s="28" t="s">
        <v>248</v>
      </c>
    </row>
    <row r="80" spans="2:13" x14ac:dyDescent="0.25">
      <c r="B80" s="74" t="s">
        <v>249</v>
      </c>
      <c r="C80" s="21" t="s">
        <v>250</v>
      </c>
      <c r="D80" s="33">
        <v>5600</v>
      </c>
      <c r="E80" s="33">
        <v>6100</v>
      </c>
      <c r="F80" s="33">
        <v>6000</v>
      </c>
      <c r="G80" s="33">
        <v>400</v>
      </c>
      <c r="H80" s="30" t="s">
        <v>91</v>
      </c>
      <c r="I80" s="33">
        <v>3100</v>
      </c>
      <c r="J80" s="33">
        <v>2800</v>
      </c>
      <c r="K80" s="33">
        <v>3100</v>
      </c>
      <c r="L80" s="33">
        <v>0</v>
      </c>
      <c r="M80" s="28" t="s">
        <v>119</v>
      </c>
    </row>
    <row r="81" spans="2:13" x14ac:dyDescent="0.25">
      <c r="B81" s="74" t="s">
        <v>251</v>
      </c>
      <c r="C81" s="21" t="s">
        <v>252</v>
      </c>
      <c r="D81" s="33">
        <v>6900</v>
      </c>
      <c r="E81" s="33">
        <v>8000</v>
      </c>
      <c r="F81" s="33">
        <v>8000</v>
      </c>
      <c r="G81" s="33">
        <v>1100</v>
      </c>
      <c r="H81" s="30" t="s">
        <v>9</v>
      </c>
      <c r="I81" s="33">
        <v>4000</v>
      </c>
      <c r="J81" s="33">
        <v>3600</v>
      </c>
      <c r="K81" s="33">
        <v>4200</v>
      </c>
      <c r="L81" s="33">
        <v>200</v>
      </c>
      <c r="M81" s="28" t="s">
        <v>253</v>
      </c>
    </row>
    <row r="82" spans="2:13" x14ac:dyDescent="0.25">
      <c r="B82" s="74" t="s">
        <v>254</v>
      </c>
      <c r="C82" s="21" t="s">
        <v>255</v>
      </c>
      <c r="D82" s="33">
        <v>5300</v>
      </c>
      <c r="E82" s="33">
        <v>5700</v>
      </c>
      <c r="F82" s="33">
        <v>5600</v>
      </c>
      <c r="G82" s="33">
        <v>300</v>
      </c>
      <c r="H82" s="30" t="s">
        <v>256</v>
      </c>
      <c r="I82" s="33">
        <v>3000</v>
      </c>
      <c r="J82" s="33">
        <v>2600</v>
      </c>
      <c r="K82" s="33">
        <v>2900</v>
      </c>
      <c r="L82" s="33">
        <v>-100</v>
      </c>
      <c r="M82" s="28" t="s">
        <v>173</v>
      </c>
    </row>
    <row r="83" spans="2:13" x14ac:dyDescent="0.25">
      <c r="B83" s="94" t="s">
        <v>257</v>
      </c>
      <c r="C83" s="34" t="s">
        <v>258</v>
      </c>
      <c r="D83" s="35">
        <v>68600</v>
      </c>
      <c r="E83" s="35">
        <v>73300</v>
      </c>
      <c r="F83" s="35">
        <v>71200</v>
      </c>
      <c r="G83" s="35">
        <v>2600</v>
      </c>
      <c r="H83" s="36" t="s">
        <v>95</v>
      </c>
      <c r="I83" s="35">
        <v>38500</v>
      </c>
      <c r="J83" s="35">
        <v>34400</v>
      </c>
      <c r="K83" s="35">
        <v>37600</v>
      </c>
      <c r="L83" s="35">
        <v>-900</v>
      </c>
      <c r="M83" s="37" t="s">
        <v>259</v>
      </c>
    </row>
    <row r="84" spans="2:13" x14ac:dyDescent="0.25">
      <c r="B84" s="74" t="s">
        <v>260</v>
      </c>
      <c r="C84" s="21" t="s">
        <v>261</v>
      </c>
      <c r="D84" s="33">
        <v>3700</v>
      </c>
      <c r="E84" s="33">
        <v>3700</v>
      </c>
      <c r="F84" s="33">
        <v>3600</v>
      </c>
      <c r="G84" s="33">
        <v>-100</v>
      </c>
      <c r="H84" s="30" t="s">
        <v>262</v>
      </c>
      <c r="I84" s="33">
        <v>1900</v>
      </c>
      <c r="J84" s="33">
        <v>1800</v>
      </c>
      <c r="K84" s="33">
        <v>1900</v>
      </c>
      <c r="L84" s="33">
        <v>0</v>
      </c>
      <c r="M84" s="28" t="s">
        <v>119</v>
      </c>
    </row>
    <row r="85" spans="2:13" x14ac:dyDescent="0.25">
      <c r="B85" s="74" t="s">
        <v>263</v>
      </c>
      <c r="C85" s="21" t="s">
        <v>264</v>
      </c>
      <c r="D85" s="33">
        <v>2800</v>
      </c>
      <c r="E85" s="33">
        <v>3000</v>
      </c>
      <c r="F85" s="33">
        <v>2900</v>
      </c>
      <c r="G85" s="33">
        <v>100</v>
      </c>
      <c r="H85" s="30" t="s">
        <v>161</v>
      </c>
      <c r="I85" s="33">
        <v>1500</v>
      </c>
      <c r="J85" s="33">
        <v>1400</v>
      </c>
      <c r="K85" s="33">
        <v>1500</v>
      </c>
      <c r="L85" s="33">
        <v>0</v>
      </c>
      <c r="M85" s="28" t="s">
        <v>119</v>
      </c>
    </row>
    <row r="86" spans="2:13" x14ac:dyDescent="0.25">
      <c r="B86" s="74" t="s">
        <v>265</v>
      </c>
      <c r="C86" s="21" t="s">
        <v>266</v>
      </c>
      <c r="D86" s="33">
        <v>4800</v>
      </c>
      <c r="E86" s="33">
        <v>5500</v>
      </c>
      <c r="F86" s="33">
        <v>5600</v>
      </c>
      <c r="G86" s="33">
        <v>800</v>
      </c>
      <c r="H86" s="30" t="s">
        <v>112</v>
      </c>
      <c r="I86" s="33">
        <v>2800</v>
      </c>
      <c r="J86" s="33">
        <v>2900</v>
      </c>
      <c r="K86" s="33">
        <v>3300</v>
      </c>
      <c r="L86" s="33">
        <v>500</v>
      </c>
      <c r="M86" s="28" t="s">
        <v>267</v>
      </c>
    </row>
    <row r="87" spans="2:13" x14ac:dyDescent="0.25">
      <c r="B87" s="74" t="s">
        <v>268</v>
      </c>
      <c r="C87" s="21" t="s">
        <v>269</v>
      </c>
      <c r="D87" s="33">
        <v>9500</v>
      </c>
      <c r="E87" s="33">
        <v>10000</v>
      </c>
      <c r="F87" s="33">
        <v>9700</v>
      </c>
      <c r="G87" s="33">
        <v>200</v>
      </c>
      <c r="H87" s="30" t="s">
        <v>270</v>
      </c>
      <c r="I87" s="33">
        <v>5200</v>
      </c>
      <c r="J87" s="33">
        <v>4600</v>
      </c>
      <c r="K87" s="33">
        <v>5000</v>
      </c>
      <c r="L87" s="33">
        <v>-200</v>
      </c>
      <c r="M87" s="28" t="s">
        <v>271</v>
      </c>
    </row>
    <row r="88" spans="2:13" x14ac:dyDescent="0.25">
      <c r="B88" s="74" t="s">
        <v>272</v>
      </c>
      <c r="C88" s="21" t="s">
        <v>273</v>
      </c>
      <c r="D88" s="33">
        <v>5300</v>
      </c>
      <c r="E88" s="33">
        <v>5500</v>
      </c>
      <c r="F88" s="33">
        <v>5200</v>
      </c>
      <c r="G88" s="33">
        <v>-100</v>
      </c>
      <c r="H88" s="30" t="s">
        <v>274</v>
      </c>
      <c r="I88" s="33">
        <v>3000</v>
      </c>
      <c r="J88" s="33">
        <v>2600</v>
      </c>
      <c r="K88" s="33">
        <v>2700</v>
      </c>
      <c r="L88" s="33">
        <v>-300</v>
      </c>
      <c r="M88" s="28" t="s">
        <v>275</v>
      </c>
    </row>
    <row r="89" spans="2:13" x14ac:dyDescent="0.25">
      <c r="B89" s="74" t="s">
        <v>276</v>
      </c>
      <c r="C89" s="21" t="s">
        <v>277</v>
      </c>
      <c r="D89" s="33">
        <v>4500</v>
      </c>
      <c r="E89" s="33">
        <v>4500</v>
      </c>
      <c r="F89" s="33">
        <v>4300</v>
      </c>
      <c r="G89" s="33">
        <v>-200</v>
      </c>
      <c r="H89" s="30" t="s">
        <v>278</v>
      </c>
      <c r="I89" s="33">
        <v>2500</v>
      </c>
      <c r="J89" s="33">
        <v>2200</v>
      </c>
      <c r="K89" s="33">
        <v>2200</v>
      </c>
      <c r="L89" s="33">
        <v>-300</v>
      </c>
      <c r="M89" s="28" t="s">
        <v>279</v>
      </c>
    </row>
    <row r="90" spans="2:13" x14ac:dyDescent="0.25">
      <c r="B90" s="74" t="s">
        <v>280</v>
      </c>
      <c r="C90" s="21" t="s">
        <v>281</v>
      </c>
      <c r="D90" s="33">
        <v>4600</v>
      </c>
      <c r="E90" s="33">
        <v>5000</v>
      </c>
      <c r="F90" s="33">
        <v>4800</v>
      </c>
      <c r="G90" s="33">
        <v>200</v>
      </c>
      <c r="H90" s="30" t="s">
        <v>282</v>
      </c>
      <c r="I90" s="33">
        <v>2700</v>
      </c>
      <c r="J90" s="33">
        <v>2300</v>
      </c>
      <c r="K90" s="33">
        <v>2500</v>
      </c>
      <c r="L90" s="33">
        <v>-200</v>
      </c>
      <c r="M90" s="28" t="s">
        <v>283</v>
      </c>
    </row>
    <row r="91" spans="2:13" x14ac:dyDescent="0.25">
      <c r="B91" s="74" t="s">
        <v>284</v>
      </c>
      <c r="C91" s="21" t="s">
        <v>285</v>
      </c>
      <c r="D91" s="33">
        <v>4900</v>
      </c>
      <c r="E91" s="33">
        <v>5300</v>
      </c>
      <c r="F91" s="33">
        <v>5200</v>
      </c>
      <c r="G91" s="33">
        <v>300</v>
      </c>
      <c r="H91" s="30" t="s">
        <v>286</v>
      </c>
      <c r="I91" s="33">
        <v>2800</v>
      </c>
      <c r="J91" s="33">
        <v>2400</v>
      </c>
      <c r="K91" s="33">
        <v>2700</v>
      </c>
      <c r="L91" s="33">
        <v>-100</v>
      </c>
      <c r="M91" s="28" t="s">
        <v>287</v>
      </c>
    </row>
    <row r="92" spans="2:13" x14ac:dyDescent="0.25">
      <c r="B92" s="74" t="s">
        <v>288</v>
      </c>
      <c r="C92" s="21" t="s">
        <v>289</v>
      </c>
      <c r="D92" s="33">
        <v>7100</v>
      </c>
      <c r="E92" s="33">
        <v>7300</v>
      </c>
      <c r="F92" s="33">
        <v>7000</v>
      </c>
      <c r="G92" s="33">
        <v>-100</v>
      </c>
      <c r="H92" s="30" t="s">
        <v>290</v>
      </c>
      <c r="I92" s="33">
        <v>4100</v>
      </c>
      <c r="J92" s="33">
        <v>3500</v>
      </c>
      <c r="K92" s="33">
        <v>3700</v>
      </c>
      <c r="L92" s="33">
        <v>-400</v>
      </c>
      <c r="M92" s="28" t="s">
        <v>291</v>
      </c>
    </row>
    <row r="93" spans="2:13" x14ac:dyDescent="0.25">
      <c r="B93" s="74" t="s">
        <v>292</v>
      </c>
      <c r="C93" s="21" t="s">
        <v>293</v>
      </c>
      <c r="D93" s="33">
        <v>6500</v>
      </c>
      <c r="E93" s="33">
        <v>6800</v>
      </c>
      <c r="F93" s="33">
        <v>6500</v>
      </c>
      <c r="G93" s="33">
        <v>0</v>
      </c>
      <c r="H93" s="30" t="s">
        <v>119</v>
      </c>
      <c r="I93" s="33">
        <v>3800</v>
      </c>
      <c r="J93" s="33">
        <v>3100</v>
      </c>
      <c r="K93" s="33">
        <v>3400</v>
      </c>
      <c r="L93" s="33">
        <v>-400</v>
      </c>
      <c r="M93" s="28" t="s">
        <v>294</v>
      </c>
    </row>
    <row r="94" spans="2:13" x14ac:dyDescent="0.25">
      <c r="B94" s="74" t="s">
        <v>295</v>
      </c>
      <c r="C94" s="21" t="s">
        <v>296</v>
      </c>
      <c r="D94" s="33">
        <v>6100</v>
      </c>
      <c r="E94" s="33">
        <v>7000</v>
      </c>
      <c r="F94" s="33">
        <v>6900</v>
      </c>
      <c r="G94" s="33">
        <v>800</v>
      </c>
      <c r="H94" s="30" t="s">
        <v>297</v>
      </c>
      <c r="I94" s="33">
        <v>3500</v>
      </c>
      <c r="J94" s="33">
        <v>3200</v>
      </c>
      <c r="K94" s="33">
        <v>3600</v>
      </c>
      <c r="L94" s="33">
        <v>100</v>
      </c>
      <c r="M94" s="28" t="s">
        <v>188</v>
      </c>
    </row>
    <row r="95" spans="2:13" x14ac:dyDescent="0.25">
      <c r="B95" s="74" t="s">
        <v>298</v>
      </c>
      <c r="C95" s="21" t="s">
        <v>299</v>
      </c>
      <c r="D95" s="33">
        <v>8800</v>
      </c>
      <c r="E95" s="33">
        <v>9700</v>
      </c>
      <c r="F95" s="33">
        <v>9600</v>
      </c>
      <c r="G95" s="33">
        <v>800</v>
      </c>
      <c r="H95" s="30" t="s">
        <v>26</v>
      </c>
      <c r="I95" s="33">
        <v>4800</v>
      </c>
      <c r="J95" s="33">
        <v>4500</v>
      </c>
      <c r="K95" s="33">
        <v>5000</v>
      </c>
      <c r="L95" s="33">
        <v>200</v>
      </c>
      <c r="M95" s="28" t="s">
        <v>300</v>
      </c>
    </row>
    <row r="96" spans="2:13" x14ac:dyDescent="0.25">
      <c r="B96" s="94" t="s">
        <v>301</v>
      </c>
      <c r="C96" s="34" t="s">
        <v>302</v>
      </c>
      <c r="D96" s="35">
        <v>104000</v>
      </c>
      <c r="E96" s="35">
        <v>115200</v>
      </c>
      <c r="F96" s="35">
        <v>117800</v>
      </c>
      <c r="G96" s="35">
        <v>13800</v>
      </c>
      <c r="H96" s="36" t="s">
        <v>303</v>
      </c>
      <c r="I96" s="35">
        <v>57800</v>
      </c>
      <c r="J96" s="35">
        <v>53300</v>
      </c>
      <c r="K96" s="35">
        <v>61200</v>
      </c>
      <c r="L96" s="35">
        <v>3400</v>
      </c>
      <c r="M96" s="37" t="s">
        <v>304</v>
      </c>
    </row>
    <row r="97" spans="2:13" x14ac:dyDescent="0.25">
      <c r="B97" s="74" t="s">
        <v>305</v>
      </c>
      <c r="C97" s="21" t="s">
        <v>306</v>
      </c>
      <c r="D97" s="33">
        <v>14400</v>
      </c>
      <c r="E97" s="33">
        <v>16200</v>
      </c>
      <c r="F97" s="33">
        <v>16800</v>
      </c>
      <c r="G97" s="33">
        <v>2400</v>
      </c>
      <c r="H97" s="30" t="s">
        <v>112</v>
      </c>
      <c r="I97" s="33">
        <v>7500</v>
      </c>
      <c r="J97" s="33">
        <v>7800</v>
      </c>
      <c r="K97" s="33">
        <v>9100</v>
      </c>
      <c r="L97" s="33">
        <v>1600</v>
      </c>
      <c r="M97" s="28" t="s">
        <v>307</v>
      </c>
    </row>
    <row r="98" spans="2:13" x14ac:dyDescent="0.25">
      <c r="B98" s="74" t="s">
        <v>308</v>
      </c>
      <c r="C98" s="21" t="s">
        <v>309</v>
      </c>
      <c r="D98" s="33">
        <v>2400</v>
      </c>
      <c r="E98" s="33">
        <v>2600</v>
      </c>
      <c r="F98" s="33">
        <v>2600</v>
      </c>
      <c r="G98" s="33">
        <v>200</v>
      </c>
      <c r="H98" s="30" t="s">
        <v>65</v>
      </c>
      <c r="I98" s="33">
        <v>1300</v>
      </c>
      <c r="J98" s="33">
        <v>1200</v>
      </c>
      <c r="K98" s="33">
        <v>1400</v>
      </c>
      <c r="L98" s="33">
        <v>100</v>
      </c>
      <c r="M98" s="28" t="s">
        <v>108</v>
      </c>
    </row>
    <row r="99" spans="2:13" x14ac:dyDescent="0.25">
      <c r="B99" s="74" t="s">
        <v>310</v>
      </c>
      <c r="C99" s="21" t="s">
        <v>311</v>
      </c>
      <c r="D99" s="33">
        <v>3500</v>
      </c>
      <c r="E99" s="33">
        <v>3800</v>
      </c>
      <c r="F99" s="33">
        <v>3900</v>
      </c>
      <c r="G99" s="33">
        <v>400</v>
      </c>
      <c r="H99" s="30" t="s">
        <v>312</v>
      </c>
      <c r="I99" s="33">
        <v>1900</v>
      </c>
      <c r="J99" s="33">
        <v>1800</v>
      </c>
      <c r="K99" s="33">
        <v>2100</v>
      </c>
      <c r="L99" s="33">
        <v>200</v>
      </c>
      <c r="M99" s="28" t="s">
        <v>313</v>
      </c>
    </row>
    <row r="100" spans="2:13" x14ac:dyDescent="0.25">
      <c r="B100" s="74" t="s">
        <v>314</v>
      </c>
      <c r="C100" s="21" t="s">
        <v>315</v>
      </c>
      <c r="D100" s="33">
        <v>2400</v>
      </c>
      <c r="E100" s="33">
        <v>2600</v>
      </c>
      <c r="F100" s="33">
        <v>2600</v>
      </c>
      <c r="G100" s="33">
        <v>200</v>
      </c>
      <c r="H100" s="30" t="s">
        <v>65</v>
      </c>
      <c r="I100" s="33">
        <v>1300</v>
      </c>
      <c r="J100" s="33">
        <v>1200</v>
      </c>
      <c r="K100" s="33">
        <v>1400</v>
      </c>
      <c r="L100" s="33">
        <v>100</v>
      </c>
      <c r="M100" s="28" t="s">
        <v>108</v>
      </c>
    </row>
    <row r="101" spans="2:13" x14ac:dyDescent="0.25">
      <c r="B101" s="74" t="s">
        <v>316</v>
      </c>
      <c r="C101" s="21" t="s">
        <v>317</v>
      </c>
      <c r="D101" s="33">
        <v>7700</v>
      </c>
      <c r="E101" s="33">
        <v>9000</v>
      </c>
      <c r="F101" s="33">
        <v>9400</v>
      </c>
      <c r="G101" s="33">
        <v>1700</v>
      </c>
      <c r="H101" s="30" t="s">
        <v>318</v>
      </c>
      <c r="I101" s="33">
        <v>4300</v>
      </c>
      <c r="J101" s="33">
        <v>4000</v>
      </c>
      <c r="K101" s="33">
        <v>4700</v>
      </c>
      <c r="L101" s="33">
        <v>400</v>
      </c>
      <c r="M101" s="28" t="s">
        <v>319</v>
      </c>
    </row>
    <row r="102" spans="2:13" x14ac:dyDescent="0.25">
      <c r="B102" s="74" t="s">
        <v>320</v>
      </c>
      <c r="C102" s="21" t="s">
        <v>321</v>
      </c>
      <c r="D102" s="33">
        <v>14300</v>
      </c>
      <c r="E102" s="33">
        <v>17000</v>
      </c>
      <c r="F102" s="33">
        <v>17600</v>
      </c>
      <c r="G102" s="33">
        <v>3300</v>
      </c>
      <c r="H102" s="30" t="s">
        <v>322</v>
      </c>
      <c r="I102" s="33">
        <v>7900</v>
      </c>
      <c r="J102" s="33">
        <v>7500</v>
      </c>
      <c r="K102" s="33">
        <v>9000</v>
      </c>
      <c r="L102" s="33">
        <v>1100</v>
      </c>
      <c r="M102" s="28" t="s">
        <v>76</v>
      </c>
    </row>
    <row r="103" spans="2:13" x14ac:dyDescent="0.25">
      <c r="B103" s="74" t="s">
        <v>323</v>
      </c>
      <c r="C103" s="21" t="s">
        <v>324</v>
      </c>
      <c r="D103" s="33">
        <v>5500</v>
      </c>
      <c r="E103" s="33">
        <v>5800</v>
      </c>
      <c r="F103" s="33">
        <v>5800</v>
      </c>
      <c r="G103" s="33">
        <v>300</v>
      </c>
      <c r="H103" s="30" t="s">
        <v>325</v>
      </c>
      <c r="I103" s="33">
        <v>3100</v>
      </c>
      <c r="J103" s="33">
        <v>2700</v>
      </c>
      <c r="K103" s="33">
        <v>3000</v>
      </c>
      <c r="L103" s="33">
        <v>-100</v>
      </c>
      <c r="M103" s="28" t="s">
        <v>326</v>
      </c>
    </row>
    <row r="104" spans="2:13" x14ac:dyDescent="0.25">
      <c r="B104" s="74" t="s">
        <v>327</v>
      </c>
      <c r="C104" s="21" t="s">
        <v>328</v>
      </c>
      <c r="D104" s="33">
        <v>7200</v>
      </c>
      <c r="E104" s="33">
        <v>7700</v>
      </c>
      <c r="F104" s="33">
        <v>7800</v>
      </c>
      <c r="G104" s="33">
        <v>600</v>
      </c>
      <c r="H104" s="30" t="s">
        <v>65</v>
      </c>
      <c r="I104" s="33">
        <v>4000</v>
      </c>
      <c r="J104" s="33">
        <v>3600</v>
      </c>
      <c r="K104" s="33">
        <v>4100</v>
      </c>
      <c r="L104" s="33">
        <v>100</v>
      </c>
      <c r="M104" s="28" t="s">
        <v>329</v>
      </c>
    </row>
    <row r="105" spans="2:13" x14ac:dyDescent="0.25">
      <c r="B105" s="74" t="s">
        <v>330</v>
      </c>
      <c r="C105" s="21" t="s">
        <v>331</v>
      </c>
      <c r="D105" s="33">
        <v>9700</v>
      </c>
      <c r="E105" s="33">
        <v>10300</v>
      </c>
      <c r="F105" s="33">
        <v>10200</v>
      </c>
      <c r="G105" s="33">
        <v>500</v>
      </c>
      <c r="H105" s="30" t="s">
        <v>332</v>
      </c>
      <c r="I105" s="33">
        <v>5400</v>
      </c>
      <c r="J105" s="33">
        <v>5000</v>
      </c>
      <c r="K105" s="33">
        <v>5300</v>
      </c>
      <c r="L105" s="33">
        <v>-100</v>
      </c>
      <c r="M105" s="28" t="s">
        <v>274</v>
      </c>
    </row>
    <row r="106" spans="2:13" x14ac:dyDescent="0.25">
      <c r="B106" s="74" t="s">
        <v>333</v>
      </c>
      <c r="C106" s="21" t="s">
        <v>334</v>
      </c>
      <c r="D106" s="33">
        <v>4500</v>
      </c>
      <c r="E106" s="33">
        <v>4700</v>
      </c>
      <c r="F106" s="33">
        <v>4700</v>
      </c>
      <c r="G106" s="33">
        <v>200</v>
      </c>
      <c r="H106" s="30" t="s">
        <v>165</v>
      </c>
      <c r="I106" s="33">
        <v>2700</v>
      </c>
      <c r="J106" s="33">
        <v>2300</v>
      </c>
      <c r="K106" s="33">
        <v>2500</v>
      </c>
      <c r="L106" s="33">
        <v>-200</v>
      </c>
      <c r="M106" s="28" t="s">
        <v>283</v>
      </c>
    </row>
    <row r="107" spans="2:13" x14ac:dyDescent="0.25">
      <c r="B107" s="74" t="s">
        <v>335</v>
      </c>
      <c r="C107" s="21" t="s">
        <v>336</v>
      </c>
      <c r="D107" s="33">
        <v>8200</v>
      </c>
      <c r="E107" s="33">
        <v>9000</v>
      </c>
      <c r="F107" s="33">
        <v>9400</v>
      </c>
      <c r="G107" s="33">
        <v>1200</v>
      </c>
      <c r="H107" s="30" t="s">
        <v>337</v>
      </c>
      <c r="I107" s="33">
        <v>4600</v>
      </c>
      <c r="J107" s="33">
        <v>4000</v>
      </c>
      <c r="K107" s="33">
        <v>4800</v>
      </c>
      <c r="L107" s="33">
        <v>200</v>
      </c>
      <c r="M107" s="28" t="s">
        <v>282</v>
      </c>
    </row>
    <row r="108" spans="2:13" x14ac:dyDescent="0.25">
      <c r="B108" s="74" t="s">
        <v>338</v>
      </c>
      <c r="C108" s="21" t="s">
        <v>339</v>
      </c>
      <c r="D108" s="33">
        <v>8100</v>
      </c>
      <c r="E108" s="33">
        <v>9100</v>
      </c>
      <c r="F108" s="33">
        <v>9500</v>
      </c>
      <c r="G108" s="33">
        <v>1400</v>
      </c>
      <c r="H108" s="30" t="s">
        <v>340</v>
      </c>
      <c r="I108" s="33">
        <v>4600</v>
      </c>
      <c r="J108" s="33">
        <v>4100</v>
      </c>
      <c r="K108" s="33">
        <v>4800</v>
      </c>
      <c r="L108" s="33">
        <v>200</v>
      </c>
      <c r="M108" s="28" t="s">
        <v>282</v>
      </c>
    </row>
    <row r="109" spans="2:13" x14ac:dyDescent="0.25">
      <c r="B109" s="74" t="s">
        <v>341</v>
      </c>
      <c r="C109" s="21" t="s">
        <v>342</v>
      </c>
      <c r="D109" s="33">
        <v>7800</v>
      </c>
      <c r="E109" s="33">
        <v>8000</v>
      </c>
      <c r="F109" s="33">
        <v>7900</v>
      </c>
      <c r="G109" s="33">
        <v>100</v>
      </c>
      <c r="H109" s="30" t="s">
        <v>343</v>
      </c>
      <c r="I109" s="33">
        <v>4400</v>
      </c>
      <c r="J109" s="33">
        <v>3800</v>
      </c>
      <c r="K109" s="33">
        <v>4000</v>
      </c>
      <c r="L109" s="33">
        <v>-400</v>
      </c>
      <c r="M109" s="28" t="s">
        <v>344</v>
      </c>
    </row>
    <row r="110" spans="2:13" x14ac:dyDescent="0.25">
      <c r="B110" s="74" t="s">
        <v>345</v>
      </c>
      <c r="C110" s="21" t="s">
        <v>346</v>
      </c>
      <c r="D110" s="33">
        <v>8300</v>
      </c>
      <c r="E110" s="33">
        <v>9400</v>
      </c>
      <c r="F110" s="33">
        <v>9700</v>
      </c>
      <c r="G110" s="33">
        <v>1400</v>
      </c>
      <c r="H110" s="30" t="s">
        <v>347</v>
      </c>
      <c r="I110" s="33">
        <v>4700</v>
      </c>
      <c r="J110" s="33">
        <v>4200</v>
      </c>
      <c r="K110" s="33">
        <v>4900</v>
      </c>
      <c r="L110" s="33">
        <v>200</v>
      </c>
      <c r="M110" s="28" t="s">
        <v>282</v>
      </c>
    </row>
    <row r="111" spans="2:13" ht="15.75" thickBot="1" x14ac:dyDescent="0.3">
      <c r="B111" s="95"/>
      <c r="C111" s="38" t="s">
        <v>348</v>
      </c>
      <c r="D111" s="39">
        <v>697600</v>
      </c>
      <c r="E111" s="39">
        <v>766700</v>
      </c>
      <c r="F111" s="39">
        <v>776600</v>
      </c>
      <c r="G111" s="39">
        <v>79000</v>
      </c>
      <c r="H111" s="40" t="s">
        <v>349</v>
      </c>
      <c r="I111" s="39">
        <v>379800</v>
      </c>
      <c r="J111" s="39">
        <v>361800</v>
      </c>
      <c r="K111" s="39">
        <v>404000</v>
      </c>
      <c r="L111" s="39">
        <v>24200</v>
      </c>
      <c r="M111" s="41" t="s">
        <v>350</v>
      </c>
    </row>
    <row r="112" spans="2:13" ht="15.75" thickTop="1" x14ac:dyDescent="0.25"/>
    <row r="113" spans="2:2" x14ac:dyDescent="0.25">
      <c r="B113" s="96" t="s">
        <v>1011</v>
      </c>
    </row>
    <row r="114" spans="2:2" x14ac:dyDescent="0.25">
      <c r="B114" s="18" t="s">
        <v>4</v>
      </c>
    </row>
  </sheetData>
  <mergeCells count="8">
    <mergeCell ref="J6:K6"/>
    <mergeCell ref="L6:M6"/>
    <mergeCell ref="I5:M5"/>
    <mergeCell ref="C5:C7"/>
    <mergeCell ref="B5:B7"/>
    <mergeCell ref="D5:H5"/>
    <mergeCell ref="E6:F6"/>
    <mergeCell ref="G6:H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G113"/>
  <sheetViews>
    <sheetView showGridLines="0" workbookViewId="0">
      <pane xSplit="3" ySplit="6" topLeftCell="D7" activePane="bottomRight" state="frozen"/>
      <selection pane="topRight" activeCell="D1" sqref="D1"/>
      <selection pane="bottomLeft" activeCell="A7" sqref="A7"/>
      <selection pane="bottomRight" activeCell="D7" sqref="D7"/>
    </sheetView>
  </sheetViews>
  <sheetFormatPr baseColWidth="10" defaultRowHeight="15" x14ac:dyDescent="0.25"/>
  <cols>
    <col min="2" max="2" width="7.42578125" customWidth="1"/>
    <col min="3" max="3" width="31.140625" customWidth="1"/>
    <col min="4" max="7" width="11.7109375" customWidth="1"/>
  </cols>
  <sheetData>
    <row r="2" spans="2:7" ht="21" x14ac:dyDescent="0.35">
      <c r="B2" s="16" t="s">
        <v>351</v>
      </c>
    </row>
    <row r="3" spans="2:7" ht="15.75" x14ac:dyDescent="0.25">
      <c r="B3" s="17" t="s">
        <v>352</v>
      </c>
    </row>
    <row r="4" spans="2:7" ht="15.75" thickBot="1" x14ac:dyDescent="0.3"/>
    <row r="5" spans="2:7" ht="15.75" thickTop="1" x14ac:dyDescent="0.25">
      <c r="B5" s="117" t="s">
        <v>5</v>
      </c>
      <c r="C5" s="121" t="s">
        <v>6</v>
      </c>
      <c r="D5" s="112" t="s">
        <v>967</v>
      </c>
      <c r="E5" s="120"/>
      <c r="F5" s="112" t="s">
        <v>966</v>
      </c>
      <c r="G5" s="113"/>
    </row>
    <row r="6" spans="2:7" ht="30" x14ac:dyDescent="0.25">
      <c r="B6" s="119"/>
      <c r="C6" s="122"/>
      <c r="D6" s="42" t="s">
        <v>964</v>
      </c>
      <c r="E6" s="42" t="s">
        <v>965</v>
      </c>
      <c r="F6" s="42" t="s">
        <v>964</v>
      </c>
      <c r="G6" s="42" t="s">
        <v>965</v>
      </c>
    </row>
    <row r="7" spans="2:7" x14ac:dyDescent="0.25">
      <c r="B7" s="94" t="s">
        <v>7</v>
      </c>
      <c r="C7" s="34" t="s">
        <v>8</v>
      </c>
      <c r="D7" s="36" t="s">
        <v>354</v>
      </c>
      <c r="E7" s="36" t="s">
        <v>355</v>
      </c>
      <c r="F7" s="36" t="s">
        <v>356</v>
      </c>
      <c r="G7" s="37" t="s">
        <v>357</v>
      </c>
    </row>
    <row r="8" spans="2:7" x14ac:dyDescent="0.25">
      <c r="B8" s="74" t="s">
        <v>11</v>
      </c>
      <c r="C8" s="21" t="s">
        <v>358</v>
      </c>
      <c r="D8" s="30" t="s">
        <v>359</v>
      </c>
      <c r="E8" s="30" t="s">
        <v>360</v>
      </c>
      <c r="F8" s="30" t="s">
        <v>146</v>
      </c>
      <c r="G8" s="28" t="s">
        <v>361</v>
      </c>
    </row>
    <row r="9" spans="2:7" x14ac:dyDescent="0.25">
      <c r="B9" s="74" t="s">
        <v>15</v>
      </c>
      <c r="C9" s="21" t="s">
        <v>362</v>
      </c>
      <c r="D9" s="30" t="s">
        <v>363</v>
      </c>
      <c r="E9" s="30" t="s">
        <v>364</v>
      </c>
      <c r="F9" s="30" t="s">
        <v>221</v>
      </c>
      <c r="G9" s="28" t="s">
        <v>361</v>
      </c>
    </row>
    <row r="10" spans="2:7" x14ac:dyDescent="0.25">
      <c r="B10" s="74" t="s">
        <v>19</v>
      </c>
      <c r="C10" s="21" t="s">
        <v>365</v>
      </c>
      <c r="D10" s="30" t="s">
        <v>58</v>
      </c>
      <c r="E10" s="30" t="s">
        <v>366</v>
      </c>
      <c r="F10" s="30" t="s">
        <v>367</v>
      </c>
      <c r="G10" s="28" t="s">
        <v>368</v>
      </c>
    </row>
    <row r="11" spans="2:7" x14ac:dyDescent="0.25">
      <c r="B11" s="74" t="s">
        <v>23</v>
      </c>
      <c r="C11" s="21" t="s">
        <v>369</v>
      </c>
      <c r="D11" s="30" t="s">
        <v>370</v>
      </c>
      <c r="E11" s="30" t="s">
        <v>371</v>
      </c>
      <c r="F11" s="30" t="s">
        <v>368</v>
      </c>
      <c r="G11" s="28" t="s">
        <v>372</v>
      </c>
    </row>
    <row r="12" spans="2:7" x14ac:dyDescent="0.25">
      <c r="B12" s="74" t="s">
        <v>27</v>
      </c>
      <c r="C12" s="21" t="s">
        <v>373</v>
      </c>
      <c r="D12" s="30" t="s">
        <v>374</v>
      </c>
      <c r="E12" s="30" t="s">
        <v>375</v>
      </c>
      <c r="F12" s="30" t="s">
        <v>368</v>
      </c>
      <c r="G12" s="28" t="s">
        <v>361</v>
      </c>
    </row>
    <row r="13" spans="2:7" x14ac:dyDescent="0.25">
      <c r="B13" s="74" t="s">
        <v>31</v>
      </c>
      <c r="C13" s="21" t="s">
        <v>376</v>
      </c>
      <c r="D13" s="30" t="s">
        <v>377</v>
      </c>
      <c r="E13" s="30" t="s">
        <v>375</v>
      </c>
      <c r="F13" s="30" t="s">
        <v>378</v>
      </c>
      <c r="G13" s="28" t="s">
        <v>361</v>
      </c>
    </row>
    <row r="14" spans="2:7" x14ac:dyDescent="0.25">
      <c r="B14" s="74" t="s">
        <v>35</v>
      </c>
      <c r="C14" s="21" t="s">
        <v>379</v>
      </c>
      <c r="D14" s="30" t="s">
        <v>380</v>
      </c>
      <c r="E14" s="30" t="s">
        <v>381</v>
      </c>
      <c r="F14" s="30" t="s">
        <v>382</v>
      </c>
      <c r="G14" s="28" t="s">
        <v>383</v>
      </c>
    </row>
    <row r="15" spans="2:7" x14ac:dyDescent="0.25">
      <c r="B15" s="74" t="s">
        <v>39</v>
      </c>
      <c r="C15" s="21" t="s">
        <v>384</v>
      </c>
      <c r="D15" s="30" t="s">
        <v>385</v>
      </c>
      <c r="E15" s="30" t="s">
        <v>386</v>
      </c>
      <c r="F15" s="30" t="s">
        <v>387</v>
      </c>
      <c r="G15" s="28" t="s">
        <v>368</v>
      </c>
    </row>
    <row r="16" spans="2:7" x14ac:dyDescent="0.25">
      <c r="B16" s="74" t="s">
        <v>43</v>
      </c>
      <c r="C16" s="21" t="s">
        <v>388</v>
      </c>
      <c r="D16" s="30" t="s">
        <v>389</v>
      </c>
      <c r="E16" s="30" t="s">
        <v>390</v>
      </c>
      <c r="F16" s="30" t="s">
        <v>80</v>
      </c>
      <c r="G16" s="28" t="s">
        <v>357</v>
      </c>
    </row>
    <row r="17" spans="2:7" x14ac:dyDescent="0.25">
      <c r="B17" s="74" t="s">
        <v>47</v>
      </c>
      <c r="C17" s="21" t="s">
        <v>391</v>
      </c>
      <c r="D17" s="30" t="s">
        <v>392</v>
      </c>
      <c r="E17" s="30" t="s">
        <v>355</v>
      </c>
      <c r="F17" s="30" t="s">
        <v>393</v>
      </c>
      <c r="G17" s="28" t="s">
        <v>102</v>
      </c>
    </row>
    <row r="18" spans="2:7" x14ac:dyDescent="0.25">
      <c r="B18" s="74" t="s">
        <v>51</v>
      </c>
      <c r="C18" s="21" t="s">
        <v>394</v>
      </c>
      <c r="D18" s="30" t="s">
        <v>37</v>
      </c>
      <c r="E18" s="30" t="s">
        <v>395</v>
      </c>
      <c r="F18" s="30" t="s">
        <v>253</v>
      </c>
      <c r="G18" s="28" t="s">
        <v>368</v>
      </c>
    </row>
    <row r="19" spans="2:7" x14ac:dyDescent="0.25">
      <c r="B19" s="74" t="s">
        <v>55</v>
      </c>
      <c r="C19" s="21" t="s">
        <v>396</v>
      </c>
      <c r="D19" s="30" t="s">
        <v>397</v>
      </c>
      <c r="E19" s="30" t="s">
        <v>398</v>
      </c>
      <c r="F19" s="30" t="s">
        <v>399</v>
      </c>
      <c r="G19" s="28" t="s">
        <v>372</v>
      </c>
    </row>
    <row r="20" spans="2:7" x14ac:dyDescent="0.25">
      <c r="B20" s="74" t="s">
        <v>59</v>
      </c>
      <c r="C20" s="21" t="s">
        <v>400</v>
      </c>
      <c r="D20" s="30" t="s">
        <v>176</v>
      </c>
      <c r="E20" s="30" t="s">
        <v>375</v>
      </c>
      <c r="F20" s="30" t="s">
        <v>189</v>
      </c>
      <c r="G20" s="28" t="s">
        <v>150</v>
      </c>
    </row>
    <row r="21" spans="2:7" x14ac:dyDescent="0.25">
      <c r="B21" s="74" t="s">
        <v>63</v>
      </c>
      <c r="C21" s="21" t="s">
        <v>401</v>
      </c>
      <c r="D21" s="30" t="s">
        <v>41</v>
      </c>
      <c r="E21" s="30" t="s">
        <v>402</v>
      </c>
      <c r="F21" s="30" t="s">
        <v>403</v>
      </c>
      <c r="G21" s="28" t="s">
        <v>102</v>
      </c>
    </row>
    <row r="22" spans="2:7" x14ac:dyDescent="0.25">
      <c r="B22" s="74" t="s">
        <v>67</v>
      </c>
      <c r="C22" s="21" t="s">
        <v>404</v>
      </c>
      <c r="D22" s="30" t="s">
        <v>405</v>
      </c>
      <c r="E22" s="30" t="s">
        <v>381</v>
      </c>
      <c r="F22" s="30" t="s">
        <v>185</v>
      </c>
      <c r="G22" s="28" t="s">
        <v>361</v>
      </c>
    </row>
    <row r="23" spans="2:7" x14ac:dyDescent="0.25">
      <c r="B23" s="74" t="s">
        <v>70</v>
      </c>
      <c r="C23" s="21" t="s">
        <v>406</v>
      </c>
      <c r="D23" s="30" t="s">
        <v>407</v>
      </c>
      <c r="E23" s="30" t="s">
        <v>408</v>
      </c>
      <c r="F23" s="30" t="s">
        <v>368</v>
      </c>
      <c r="G23" s="28" t="s">
        <v>372</v>
      </c>
    </row>
    <row r="24" spans="2:7" x14ac:dyDescent="0.25">
      <c r="B24" s="74" t="s">
        <v>74</v>
      </c>
      <c r="C24" s="21" t="s">
        <v>409</v>
      </c>
      <c r="D24" s="30" t="s">
        <v>410</v>
      </c>
      <c r="E24" s="30" t="s">
        <v>411</v>
      </c>
      <c r="F24" s="30" t="s">
        <v>412</v>
      </c>
      <c r="G24" s="28" t="s">
        <v>393</v>
      </c>
    </row>
    <row r="25" spans="2:7" x14ac:dyDescent="0.25">
      <c r="B25" s="74" t="s">
        <v>78</v>
      </c>
      <c r="C25" s="21" t="s">
        <v>413</v>
      </c>
      <c r="D25" s="30" t="s">
        <v>370</v>
      </c>
      <c r="E25" s="30" t="s">
        <v>414</v>
      </c>
      <c r="F25" s="30" t="s">
        <v>367</v>
      </c>
      <c r="G25" s="28" t="s">
        <v>357</v>
      </c>
    </row>
    <row r="26" spans="2:7" x14ac:dyDescent="0.25">
      <c r="B26" s="74" t="s">
        <v>81</v>
      </c>
      <c r="C26" s="21" t="s">
        <v>415</v>
      </c>
      <c r="D26" s="30" t="s">
        <v>105</v>
      </c>
      <c r="E26" s="30" t="s">
        <v>416</v>
      </c>
      <c r="F26" s="30" t="s">
        <v>95</v>
      </c>
      <c r="G26" s="28" t="s">
        <v>343</v>
      </c>
    </row>
    <row r="27" spans="2:7" x14ac:dyDescent="0.25">
      <c r="B27" s="74" t="s">
        <v>85</v>
      </c>
      <c r="C27" s="21" t="s">
        <v>417</v>
      </c>
      <c r="D27" s="30" t="s">
        <v>389</v>
      </c>
      <c r="E27" s="30" t="s">
        <v>418</v>
      </c>
      <c r="F27" s="30" t="s">
        <v>170</v>
      </c>
      <c r="G27" s="28" t="s">
        <v>419</v>
      </c>
    </row>
    <row r="28" spans="2:7" x14ac:dyDescent="0.25">
      <c r="B28" s="74" t="s">
        <v>89</v>
      </c>
      <c r="C28" s="21" t="s">
        <v>420</v>
      </c>
      <c r="D28" s="30" t="s">
        <v>421</v>
      </c>
      <c r="E28" s="30" t="s">
        <v>422</v>
      </c>
      <c r="F28" s="30" t="s">
        <v>95</v>
      </c>
      <c r="G28" s="28" t="s">
        <v>361</v>
      </c>
    </row>
    <row r="29" spans="2:7" x14ac:dyDescent="0.25">
      <c r="B29" s="74" t="s">
        <v>92</v>
      </c>
      <c r="C29" s="21" t="s">
        <v>423</v>
      </c>
      <c r="D29" s="30" t="s">
        <v>424</v>
      </c>
      <c r="E29" s="30" t="s">
        <v>425</v>
      </c>
      <c r="F29" s="30" t="s">
        <v>426</v>
      </c>
      <c r="G29" s="28" t="s">
        <v>426</v>
      </c>
    </row>
    <row r="30" spans="2:7" x14ac:dyDescent="0.25">
      <c r="B30" s="74" t="s">
        <v>96</v>
      </c>
      <c r="C30" s="21" t="s">
        <v>427</v>
      </c>
      <c r="D30" s="30" t="s">
        <v>428</v>
      </c>
      <c r="E30" s="30" t="s">
        <v>429</v>
      </c>
      <c r="F30" s="30" t="s">
        <v>393</v>
      </c>
      <c r="G30" s="28" t="s">
        <v>357</v>
      </c>
    </row>
    <row r="31" spans="2:7" x14ac:dyDescent="0.25">
      <c r="B31" s="94" t="s">
        <v>99</v>
      </c>
      <c r="C31" s="34" t="s">
        <v>100</v>
      </c>
      <c r="D31" s="36" t="s">
        <v>389</v>
      </c>
      <c r="E31" s="36" t="s">
        <v>430</v>
      </c>
      <c r="F31" s="36" t="s">
        <v>343</v>
      </c>
      <c r="G31" s="37" t="s">
        <v>419</v>
      </c>
    </row>
    <row r="32" spans="2:7" x14ac:dyDescent="0.25">
      <c r="B32" s="74" t="s">
        <v>103</v>
      </c>
      <c r="C32" s="21" t="s">
        <v>431</v>
      </c>
      <c r="D32" s="30" t="s">
        <v>432</v>
      </c>
      <c r="E32" s="30" t="s">
        <v>355</v>
      </c>
      <c r="F32" s="30" t="s">
        <v>256</v>
      </c>
      <c r="G32" s="28" t="s">
        <v>325</v>
      </c>
    </row>
    <row r="33" spans="2:7" x14ac:dyDescent="0.25">
      <c r="B33" s="74" t="s">
        <v>106</v>
      </c>
      <c r="C33" s="21" t="s">
        <v>433</v>
      </c>
      <c r="D33" s="30" t="s">
        <v>434</v>
      </c>
      <c r="E33" s="30" t="s">
        <v>435</v>
      </c>
      <c r="F33" s="30" t="s">
        <v>102</v>
      </c>
      <c r="G33" s="28" t="s">
        <v>372</v>
      </c>
    </row>
    <row r="34" spans="2:7" x14ac:dyDescent="0.25">
      <c r="B34" s="74" t="s">
        <v>109</v>
      </c>
      <c r="C34" s="21" t="s">
        <v>436</v>
      </c>
      <c r="D34" s="30" t="s">
        <v>437</v>
      </c>
      <c r="E34" s="30" t="s">
        <v>438</v>
      </c>
      <c r="F34" s="30" t="s">
        <v>146</v>
      </c>
      <c r="G34" s="28" t="s">
        <v>361</v>
      </c>
    </row>
    <row r="35" spans="2:7" x14ac:dyDescent="0.25">
      <c r="B35" s="74" t="s">
        <v>113</v>
      </c>
      <c r="C35" s="21" t="s">
        <v>439</v>
      </c>
      <c r="D35" s="30" t="s">
        <v>440</v>
      </c>
      <c r="E35" s="30" t="s">
        <v>441</v>
      </c>
      <c r="F35" s="30" t="s">
        <v>442</v>
      </c>
      <c r="G35" s="28" t="s">
        <v>368</v>
      </c>
    </row>
    <row r="36" spans="2:7" x14ac:dyDescent="0.25">
      <c r="B36" s="74" t="s">
        <v>117</v>
      </c>
      <c r="C36" s="21" t="s">
        <v>443</v>
      </c>
      <c r="D36" s="30" t="s">
        <v>444</v>
      </c>
      <c r="E36" s="30" t="s">
        <v>445</v>
      </c>
      <c r="F36" s="30" t="s">
        <v>446</v>
      </c>
      <c r="G36" s="28" t="s">
        <v>403</v>
      </c>
    </row>
    <row r="37" spans="2:7" x14ac:dyDescent="0.25">
      <c r="B37" s="74" t="s">
        <v>121</v>
      </c>
      <c r="C37" s="21" t="s">
        <v>447</v>
      </c>
      <c r="D37" s="30" t="s">
        <v>448</v>
      </c>
      <c r="E37" s="30" t="s">
        <v>449</v>
      </c>
      <c r="F37" s="30" t="s">
        <v>382</v>
      </c>
      <c r="G37" s="28" t="s">
        <v>450</v>
      </c>
    </row>
    <row r="38" spans="2:7" x14ac:dyDescent="0.25">
      <c r="B38" s="74" t="s">
        <v>125</v>
      </c>
      <c r="C38" s="21" t="s">
        <v>451</v>
      </c>
      <c r="D38" s="30" t="s">
        <v>17</v>
      </c>
      <c r="E38" s="30" t="s">
        <v>430</v>
      </c>
      <c r="F38" s="30" t="s">
        <v>452</v>
      </c>
      <c r="G38" s="28" t="s">
        <v>361</v>
      </c>
    </row>
    <row r="39" spans="2:7" x14ac:dyDescent="0.25">
      <c r="B39" s="74" t="s">
        <v>129</v>
      </c>
      <c r="C39" s="21" t="s">
        <v>453</v>
      </c>
      <c r="D39" s="30" t="s">
        <v>432</v>
      </c>
      <c r="E39" s="30" t="s">
        <v>454</v>
      </c>
      <c r="F39" s="30" t="s">
        <v>361</v>
      </c>
      <c r="G39" s="28" t="s">
        <v>455</v>
      </c>
    </row>
    <row r="40" spans="2:7" x14ac:dyDescent="0.25">
      <c r="B40" s="74" t="s">
        <v>133</v>
      </c>
      <c r="C40" s="21" t="s">
        <v>456</v>
      </c>
      <c r="D40" s="30" t="s">
        <v>457</v>
      </c>
      <c r="E40" s="30" t="s">
        <v>458</v>
      </c>
      <c r="F40" s="30" t="s">
        <v>452</v>
      </c>
      <c r="G40" s="28" t="s">
        <v>115</v>
      </c>
    </row>
    <row r="41" spans="2:7" x14ac:dyDescent="0.25">
      <c r="B41" s="74" t="s">
        <v>136</v>
      </c>
      <c r="C41" s="21" t="s">
        <v>459</v>
      </c>
      <c r="D41" s="30" t="s">
        <v>17</v>
      </c>
      <c r="E41" s="30" t="s">
        <v>460</v>
      </c>
      <c r="F41" s="30" t="s">
        <v>361</v>
      </c>
      <c r="G41" s="28" t="s">
        <v>102</v>
      </c>
    </row>
    <row r="42" spans="2:7" x14ac:dyDescent="0.25">
      <c r="B42" s="74" t="s">
        <v>139</v>
      </c>
      <c r="C42" s="21" t="s">
        <v>461</v>
      </c>
      <c r="D42" s="30" t="s">
        <v>37</v>
      </c>
      <c r="E42" s="30" t="s">
        <v>430</v>
      </c>
      <c r="F42" s="30" t="s">
        <v>372</v>
      </c>
      <c r="G42" s="28" t="s">
        <v>102</v>
      </c>
    </row>
    <row r="43" spans="2:7" x14ac:dyDescent="0.25">
      <c r="B43" s="74" t="s">
        <v>143</v>
      </c>
      <c r="C43" s="21" t="s">
        <v>462</v>
      </c>
      <c r="D43" s="30" t="s">
        <v>377</v>
      </c>
      <c r="E43" s="30" t="s">
        <v>414</v>
      </c>
      <c r="F43" s="30" t="s">
        <v>368</v>
      </c>
      <c r="G43" s="28" t="s">
        <v>450</v>
      </c>
    </row>
    <row r="44" spans="2:7" x14ac:dyDescent="0.25">
      <c r="B44" s="94" t="s">
        <v>147</v>
      </c>
      <c r="C44" s="34" t="s">
        <v>148</v>
      </c>
      <c r="D44" s="36" t="s">
        <v>38</v>
      </c>
      <c r="E44" s="36" t="s">
        <v>463</v>
      </c>
      <c r="F44" s="36" t="s">
        <v>343</v>
      </c>
      <c r="G44" s="37" t="s">
        <v>372</v>
      </c>
    </row>
    <row r="45" spans="2:7" x14ac:dyDescent="0.25">
      <c r="B45" s="74" t="s">
        <v>151</v>
      </c>
      <c r="C45" s="21" t="s">
        <v>464</v>
      </c>
      <c r="D45" s="30" t="s">
        <v>13</v>
      </c>
      <c r="E45" s="30" t="s">
        <v>408</v>
      </c>
      <c r="F45" s="30" t="s">
        <v>387</v>
      </c>
      <c r="G45" s="28" t="s">
        <v>102</v>
      </c>
    </row>
    <row r="46" spans="2:7" x14ac:dyDescent="0.25">
      <c r="B46" s="74" t="s">
        <v>154</v>
      </c>
      <c r="C46" s="21" t="s">
        <v>465</v>
      </c>
      <c r="D46" s="30" t="s">
        <v>466</v>
      </c>
      <c r="E46" s="30" t="s">
        <v>467</v>
      </c>
      <c r="F46" s="30" t="s">
        <v>50</v>
      </c>
      <c r="G46" s="28" t="s">
        <v>372</v>
      </c>
    </row>
    <row r="47" spans="2:7" x14ac:dyDescent="0.25">
      <c r="B47" s="74" t="s">
        <v>157</v>
      </c>
      <c r="C47" s="21" t="s">
        <v>468</v>
      </c>
      <c r="D47" s="30" t="s">
        <v>469</v>
      </c>
      <c r="E47" s="30" t="s">
        <v>470</v>
      </c>
      <c r="F47" s="30" t="s">
        <v>361</v>
      </c>
      <c r="G47" s="28" t="s">
        <v>368</v>
      </c>
    </row>
    <row r="48" spans="2:7" x14ac:dyDescent="0.25">
      <c r="B48" s="74" t="s">
        <v>159</v>
      </c>
      <c r="C48" s="21" t="s">
        <v>471</v>
      </c>
      <c r="D48" s="30" t="s">
        <v>359</v>
      </c>
      <c r="E48" s="30" t="s">
        <v>467</v>
      </c>
      <c r="F48" s="30" t="s">
        <v>270</v>
      </c>
      <c r="G48" s="28" t="s">
        <v>368</v>
      </c>
    </row>
    <row r="49" spans="2:7" x14ac:dyDescent="0.25">
      <c r="B49" s="74" t="s">
        <v>163</v>
      </c>
      <c r="C49" s="21" t="s">
        <v>472</v>
      </c>
      <c r="D49" s="30" t="s">
        <v>473</v>
      </c>
      <c r="E49" s="30" t="s">
        <v>474</v>
      </c>
      <c r="F49" s="30" t="s">
        <v>150</v>
      </c>
      <c r="G49" s="28" t="s">
        <v>393</v>
      </c>
    </row>
    <row r="50" spans="2:7" x14ac:dyDescent="0.25">
      <c r="B50" s="74" t="s">
        <v>167</v>
      </c>
      <c r="C50" s="21" t="s">
        <v>475</v>
      </c>
      <c r="D50" s="30" t="s">
        <v>407</v>
      </c>
      <c r="E50" s="30" t="s">
        <v>441</v>
      </c>
      <c r="F50" s="30" t="s">
        <v>455</v>
      </c>
      <c r="G50" s="28" t="s">
        <v>426</v>
      </c>
    </row>
    <row r="51" spans="2:7" x14ac:dyDescent="0.25">
      <c r="B51" s="74" t="s">
        <v>171</v>
      </c>
      <c r="C51" s="21" t="s">
        <v>476</v>
      </c>
      <c r="D51" s="30" t="s">
        <v>477</v>
      </c>
      <c r="E51" s="30" t="s">
        <v>478</v>
      </c>
      <c r="F51" s="30" t="s">
        <v>383</v>
      </c>
      <c r="G51" s="28" t="s">
        <v>426</v>
      </c>
    </row>
    <row r="52" spans="2:7" x14ac:dyDescent="0.25">
      <c r="B52" s="74" t="s">
        <v>174</v>
      </c>
      <c r="C52" s="21" t="s">
        <v>479</v>
      </c>
      <c r="D52" s="30" t="s">
        <v>72</v>
      </c>
      <c r="E52" s="30" t="s">
        <v>480</v>
      </c>
      <c r="F52" s="30" t="s">
        <v>372</v>
      </c>
      <c r="G52" s="28" t="s">
        <v>119</v>
      </c>
    </row>
    <row r="53" spans="2:7" x14ac:dyDescent="0.25">
      <c r="B53" s="74" t="s">
        <v>178</v>
      </c>
      <c r="C53" s="21" t="s">
        <v>481</v>
      </c>
      <c r="D53" s="30" t="s">
        <v>482</v>
      </c>
      <c r="E53" s="30" t="s">
        <v>402</v>
      </c>
      <c r="F53" s="30" t="s">
        <v>150</v>
      </c>
      <c r="G53" s="28" t="s">
        <v>357</v>
      </c>
    </row>
    <row r="54" spans="2:7" x14ac:dyDescent="0.25">
      <c r="B54" s="74" t="s">
        <v>181</v>
      </c>
      <c r="C54" s="21" t="s">
        <v>483</v>
      </c>
      <c r="D54" s="30" t="s">
        <v>484</v>
      </c>
      <c r="E54" s="30" t="s">
        <v>485</v>
      </c>
      <c r="F54" s="30" t="s">
        <v>372</v>
      </c>
      <c r="G54" s="28" t="s">
        <v>455</v>
      </c>
    </row>
    <row r="55" spans="2:7" x14ac:dyDescent="0.25">
      <c r="B55" s="94" t="s">
        <v>183</v>
      </c>
      <c r="C55" s="34" t="s">
        <v>184</v>
      </c>
      <c r="D55" s="36" t="s">
        <v>363</v>
      </c>
      <c r="E55" s="36" t="s">
        <v>463</v>
      </c>
      <c r="F55" s="36" t="s">
        <v>270</v>
      </c>
      <c r="G55" s="37" t="s">
        <v>361</v>
      </c>
    </row>
    <row r="56" spans="2:7" x14ac:dyDescent="0.25">
      <c r="B56" s="74" t="s">
        <v>186</v>
      </c>
      <c r="C56" s="21" t="s">
        <v>486</v>
      </c>
      <c r="D56" s="30" t="s">
        <v>392</v>
      </c>
      <c r="E56" s="30" t="s">
        <v>487</v>
      </c>
      <c r="F56" s="30" t="s">
        <v>378</v>
      </c>
      <c r="G56" s="28" t="s">
        <v>383</v>
      </c>
    </row>
    <row r="57" spans="2:7" x14ac:dyDescent="0.25">
      <c r="B57" s="74" t="s">
        <v>190</v>
      </c>
      <c r="C57" s="21" t="s">
        <v>488</v>
      </c>
      <c r="D57" s="30" t="s">
        <v>421</v>
      </c>
      <c r="E57" s="30" t="s">
        <v>489</v>
      </c>
      <c r="F57" s="30" t="s">
        <v>95</v>
      </c>
      <c r="G57" s="28" t="s">
        <v>357</v>
      </c>
    </row>
    <row r="58" spans="2:7" x14ac:dyDescent="0.25">
      <c r="B58" s="74" t="s">
        <v>193</v>
      </c>
      <c r="C58" s="21" t="s">
        <v>490</v>
      </c>
      <c r="D58" s="30" t="s">
        <v>491</v>
      </c>
      <c r="E58" s="30" t="s">
        <v>492</v>
      </c>
      <c r="F58" s="30" t="s">
        <v>115</v>
      </c>
      <c r="G58" s="28" t="s">
        <v>426</v>
      </c>
    </row>
    <row r="59" spans="2:7" x14ac:dyDescent="0.25">
      <c r="B59" s="74" t="s">
        <v>195</v>
      </c>
      <c r="C59" s="21" t="s">
        <v>493</v>
      </c>
      <c r="D59" s="30" t="s">
        <v>494</v>
      </c>
      <c r="E59" s="30" t="s">
        <v>418</v>
      </c>
      <c r="F59" s="30" t="s">
        <v>495</v>
      </c>
      <c r="G59" s="28" t="s">
        <v>270</v>
      </c>
    </row>
    <row r="60" spans="2:7" x14ac:dyDescent="0.25">
      <c r="B60" s="74" t="s">
        <v>198</v>
      </c>
      <c r="C60" s="21" t="s">
        <v>496</v>
      </c>
      <c r="D60" s="30" t="s">
        <v>497</v>
      </c>
      <c r="E60" s="30" t="s">
        <v>498</v>
      </c>
      <c r="F60" s="30" t="s">
        <v>361</v>
      </c>
      <c r="G60" s="28" t="s">
        <v>119</v>
      </c>
    </row>
    <row r="61" spans="2:7" x14ac:dyDescent="0.25">
      <c r="B61" s="74" t="s">
        <v>201</v>
      </c>
      <c r="C61" s="21" t="s">
        <v>499</v>
      </c>
      <c r="D61" s="30" t="s">
        <v>500</v>
      </c>
      <c r="E61" s="30" t="s">
        <v>501</v>
      </c>
      <c r="F61" s="30" t="s">
        <v>452</v>
      </c>
      <c r="G61" s="28" t="s">
        <v>372</v>
      </c>
    </row>
    <row r="62" spans="2:7" x14ac:dyDescent="0.25">
      <c r="B62" s="74" t="s">
        <v>204</v>
      </c>
      <c r="C62" s="21" t="s">
        <v>502</v>
      </c>
      <c r="D62" s="30" t="s">
        <v>503</v>
      </c>
      <c r="E62" s="30" t="s">
        <v>504</v>
      </c>
      <c r="F62" s="30" t="s">
        <v>115</v>
      </c>
      <c r="G62" s="28" t="s">
        <v>426</v>
      </c>
    </row>
    <row r="63" spans="2:7" x14ac:dyDescent="0.25">
      <c r="B63" s="74" t="s">
        <v>207</v>
      </c>
      <c r="C63" s="21" t="s">
        <v>505</v>
      </c>
      <c r="D63" s="30" t="s">
        <v>506</v>
      </c>
      <c r="E63" s="30" t="s">
        <v>501</v>
      </c>
      <c r="F63" s="30" t="s">
        <v>62</v>
      </c>
      <c r="G63" s="28" t="s">
        <v>361</v>
      </c>
    </row>
    <row r="64" spans="2:7" x14ac:dyDescent="0.25">
      <c r="B64" s="74" t="s">
        <v>209</v>
      </c>
      <c r="C64" s="21" t="s">
        <v>507</v>
      </c>
      <c r="D64" s="30" t="s">
        <v>363</v>
      </c>
      <c r="E64" s="30" t="s">
        <v>460</v>
      </c>
      <c r="F64" s="30" t="s">
        <v>343</v>
      </c>
      <c r="G64" s="28" t="s">
        <v>102</v>
      </c>
    </row>
    <row r="65" spans="2:7" x14ac:dyDescent="0.25">
      <c r="B65" s="74" t="s">
        <v>212</v>
      </c>
      <c r="C65" s="21" t="s">
        <v>508</v>
      </c>
      <c r="D65" s="30" t="s">
        <v>509</v>
      </c>
      <c r="E65" s="30" t="s">
        <v>492</v>
      </c>
      <c r="F65" s="30" t="s">
        <v>329</v>
      </c>
      <c r="G65" s="28" t="s">
        <v>452</v>
      </c>
    </row>
    <row r="66" spans="2:7" x14ac:dyDescent="0.25">
      <c r="B66" s="74" t="s">
        <v>215</v>
      </c>
      <c r="C66" s="21" t="s">
        <v>510</v>
      </c>
      <c r="D66" s="30" t="s">
        <v>511</v>
      </c>
      <c r="E66" s="30" t="s">
        <v>512</v>
      </c>
      <c r="F66" s="30" t="s">
        <v>393</v>
      </c>
      <c r="G66" s="28" t="s">
        <v>372</v>
      </c>
    </row>
    <row r="67" spans="2:7" x14ac:dyDescent="0.25">
      <c r="B67" s="74" t="s">
        <v>219</v>
      </c>
      <c r="C67" s="21" t="s">
        <v>513</v>
      </c>
      <c r="D67" s="30" t="s">
        <v>514</v>
      </c>
      <c r="E67" s="30" t="s">
        <v>416</v>
      </c>
      <c r="F67" s="30" t="s">
        <v>455</v>
      </c>
      <c r="G67" s="28" t="s">
        <v>361</v>
      </c>
    </row>
    <row r="68" spans="2:7" x14ac:dyDescent="0.25">
      <c r="B68" s="74" t="s">
        <v>223</v>
      </c>
      <c r="C68" s="21" t="s">
        <v>515</v>
      </c>
      <c r="D68" s="30" t="s">
        <v>434</v>
      </c>
      <c r="E68" s="30" t="s">
        <v>480</v>
      </c>
      <c r="F68" s="30" t="s">
        <v>356</v>
      </c>
      <c r="G68" s="28" t="s">
        <v>368</v>
      </c>
    </row>
    <row r="69" spans="2:7" x14ac:dyDescent="0.25">
      <c r="B69" s="94" t="s">
        <v>226</v>
      </c>
      <c r="C69" s="34" t="s">
        <v>227</v>
      </c>
      <c r="D69" s="36" t="s">
        <v>516</v>
      </c>
      <c r="E69" s="36" t="s">
        <v>402</v>
      </c>
      <c r="F69" s="36" t="s">
        <v>367</v>
      </c>
      <c r="G69" s="37" t="s">
        <v>368</v>
      </c>
    </row>
    <row r="70" spans="2:7" x14ac:dyDescent="0.25">
      <c r="B70" s="74" t="s">
        <v>228</v>
      </c>
      <c r="C70" s="21" t="s">
        <v>517</v>
      </c>
      <c r="D70" s="30" t="s">
        <v>518</v>
      </c>
      <c r="E70" s="30" t="s">
        <v>449</v>
      </c>
      <c r="F70" s="30" t="s">
        <v>50</v>
      </c>
      <c r="G70" s="28" t="s">
        <v>357</v>
      </c>
    </row>
    <row r="71" spans="2:7" x14ac:dyDescent="0.25">
      <c r="B71" s="74" t="s">
        <v>230</v>
      </c>
      <c r="C71" s="21" t="s">
        <v>519</v>
      </c>
      <c r="D71" s="30" t="s">
        <v>497</v>
      </c>
      <c r="E71" s="30" t="s">
        <v>520</v>
      </c>
      <c r="F71" s="30" t="s">
        <v>521</v>
      </c>
      <c r="G71" s="28" t="s">
        <v>450</v>
      </c>
    </row>
    <row r="72" spans="2:7" x14ac:dyDescent="0.25">
      <c r="B72" s="74" t="s">
        <v>232</v>
      </c>
      <c r="C72" s="21" t="s">
        <v>522</v>
      </c>
      <c r="D72" s="30" t="s">
        <v>432</v>
      </c>
      <c r="E72" s="30" t="s">
        <v>523</v>
      </c>
      <c r="F72" s="30" t="s">
        <v>282</v>
      </c>
      <c r="G72" s="28" t="s">
        <v>450</v>
      </c>
    </row>
    <row r="73" spans="2:7" x14ac:dyDescent="0.25">
      <c r="B73" s="74" t="s">
        <v>234</v>
      </c>
      <c r="C73" s="21" t="s">
        <v>524</v>
      </c>
      <c r="D73" s="30" t="s">
        <v>525</v>
      </c>
      <c r="E73" s="30" t="s">
        <v>526</v>
      </c>
      <c r="F73" s="30" t="s">
        <v>95</v>
      </c>
      <c r="G73" s="28" t="s">
        <v>393</v>
      </c>
    </row>
    <row r="74" spans="2:7" x14ac:dyDescent="0.25">
      <c r="B74" s="74" t="s">
        <v>236</v>
      </c>
      <c r="C74" s="21" t="s">
        <v>527</v>
      </c>
      <c r="D74" s="30" t="s">
        <v>340</v>
      </c>
      <c r="E74" s="30" t="s">
        <v>528</v>
      </c>
      <c r="F74" s="30" t="s">
        <v>65</v>
      </c>
      <c r="G74" s="28" t="s">
        <v>170</v>
      </c>
    </row>
    <row r="75" spans="2:7" x14ac:dyDescent="0.25">
      <c r="B75" s="74" t="s">
        <v>238</v>
      </c>
      <c r="C75" s="21" t="s">
        <v>529</v>
      </c>
      <c r="D75" s="30" t="s">
        <v>530</v>
      </c>
      <c r="E75" s="30" t="s">
        <v>531</v>
      </c>
      <c r="F75" s="30" t="s">
        <v>368</v>
      </c>
      <c r="G75" s="28" t="s">
        <v>426</v>
      </c>
    </row>
    <row r="76" spans="2:7" x14ac:dyDescent="0.25">
      <c r="B76" s="74" t="s">
        <v>241</v>
      </c>
      <c r="C76" s="21" t="s">
        <v>532</v>
      </c>
      <c r="D76" s="30" t="s">
        <v>533</v>
      </c>
      <c r="E76" s="30" t="s">
        <v>492</v>
      </c>
      <c r="F76" s="30" t="s">
        <v>50</v>
      </c>
      <c r="G76" s="28" t="s">
        <v>383</v>
      </c>
    </row>
    <row r="77" spans="2:7" x14ac:dyDescent="0.25">
      <c r="B77" s="74" t="s">
        <v>244</v>
      </c>
      <c r="C77" s="21" t="s">
        <v>534</v>
      </c>
      <c r="D77" s="30" t="s">
        <v>535</v>
      </c>
      <c r="E77" s="30" t="s">
        <v>454</v>
      </c>
      <c r="F77" s="30" t="s">
        <v>356</v>
      </c>
      <c r="G77" s="28" t="s">
        <v>372</v>
      </c>
    </row>
    <row r="78" spans="2:7" x14ac:dyDescent="0.25">
      <c r="B78" s="74" t="s">
        <v>246</v>
      </c>
      <c r="C78" s="21" t="s">
        <v>536</v>
      </c>
      <c r="D78" s="30" t="s">
        <v>511</v>
      </c>
      <c r="E78" s="30" t="s">
        <v>537</v>
      </c>
      <c r="F78" s="30" t="s">
        <v>455</v>
      </c>
      <c r="G78" s="28" t="s">
        <v>383</v>
      </c>
    </row>
    <row r="79" spans="2:7" x14ac:dyDescent="0.25">
      <c r="B79" s="74" t="s">
        <v>249</v>
      </c>
      <c r="C79" s="21" t="s">
        <v>538</v>
      </c>
      <c r="D79" s="30" t="s">
        <v>539</v>
      </c>
      <c r="E79" s="30" t="s">
        <v>402</v>
      </c>
      <c r="F79" s="30" t="s">
        <v>357</v>
      </c>
      <c r="G79" s="28" t="s">
        <v>102</v>
      </c>
    </row>
    <row r="80" spans="2:7" x14ac:dyDescent="0.25">
      <c r="B80" s="74" t="s">
        <v>251</v>
      </c>
      <c r="C80" s="21" t="s">
        <v>540</v>
      </c>
      <c r="D80" s="30" t="s">
        <v>18</v>
      </c>
      <c r="E80" s="30" t="s">
        <v>541</v>
      </c>
      <c r="F80" s="30" t="s">
        <v>115</v>
      </c>
      <c r="G80" s="28" t="s">
        <v>361</v>
      </c>
    </row>
    <row r="81" spans="2:7" x14ac:dyDescent="0.25">
      <c r="B81" s="74" t="s">
        <v>254</v>
      </c>
      <c r="C81" s="21" t="s">
        <v>542</v>
      </c>
      <c r="D81" s="30" t="s">
        <v>516</v>
      </c>
      <c r="E81" s="30" t="s">
        <v>402</v>
      </c>
      <c r="F81" s="30" t="s">
        <v>455</v>
      </c>
      <c r="G81" s="28" t="s">
        <v>372</v>
      </c>
    </row>
    <row r="82" spans="2:7" x14ac:dyDescent="0.25">
      <c r="B82" s="94" t="s">
        <v>257</v>
      </c>
      <c r="C82" s="34" t="s">
        <v>258</v>
      </c>
      <c r="D82" s="36" t="s">
        <v>543</v>
      </c>
      <c r="E82" s="36" t="s">
        <v>544</v>
      </c>
      <c r="F82" s="36" t="s">
        <v>343</v>
      </c>
      <c r="G82" s="37" t="s">
        <v>383</v>
      </c>
    </row>
    <row r="83" spans="2:7" x14ac:dyDescent="0.25">
      <c r="B83" s="74" t="s">
        <v>260</v>
      </c>
      <c r="C83" s="21" t="s">
        <v>545</v>
      </c>
      <c r="D83" s="30" t="s">
        <v>546</v>
      </c>
      <c r="E83" s="30" t="s">
        <v>390</v>
      </c>
      <c r="F83" s="30" t="s">
        <v>450</v>
      </c>
      <c r="G83" s="28" t="s">
        <v>426</v>
      </c>
    </row>
    <row r="84" spans="2:7" x14ac:dyDescent="0.25">
      <c r="B84" s="74" t="s">
        <v>263</v>
      </c>
      <c r="C84" s="21" t="s">
        <v>547</v>
      </c>
      <c r="D84" s="30" t="s">
        <v>13</v>
      </c>
      <c r="E84" s="30" t="s">
        <v>548</v>
      </c>
      <c r="F84" s="30" t="s">
        <v>343</v>
      </c>
      <c r="G84" s="28" t="s">
        <v>119</v>
      </c>
    </row>
    <row r="85" spans="2:7" x14ac:dyDescent="0.25">
      <c r="B85" s="74" t="s">
        <v>265</v>
      </c>
      <c r="C85" s="21" t="s">
        <v>549</v>
      </c>
      <c r="D85" s="30" t="s">
        <v>550</v>
      </c>
      <c r="E85" s="30" t="s">
        <v>551</v>
      </c>
      <c r="F85" s="30" t="s">
        <v>189</v>
      </c>
      <c r="G85" s="28" t="s">
        <v>361</v>
      </c>
    </row>
    <row r="86" spans="2:7" x14ac:dyDescent="0.25">
      <c r="B86" s="74" t="s">
        <v>268</v>
      </c>
      <c r="C86" s="21" t="s">
        <v>552</v>
      </c>
      <c r="D86" s="30" t="s">
        <v>553</v>
      </c>
      <c r="E86" s="30" t="s">
        <v>554</v>
      </c>
      <c r="F86" s="30" t="s">
        <v>119</v>
      </c>
      <c r="G86" s="28" t="s">
        <v>119</v>
      </c>
    </row>
    <row r="87" spans="2:7" x14ac:dyDescent="0.25">
      <c r="B87" s="74" t="s">
        <v>272</v>
      </c>
      <c r="C87" s="21" t="s">
        <v>555</v>
      </c>
      <c r="D87" s="30" t="s">
        <v>556</v>
      </c>
      <c r="E87" s="30" t="s">
        <v>557</v>
      </c>
      <c r="F87" s="30" t="s">
        <v>343</v>
      </c>
      <c r="G87" s="28" t="s">
        <v>102</v>
      </c>
    </row>
    <row r="88" spans="2:7" x14ac:dyDescent="0.25">
      <c r="B88" s="74" t="s">
        <v>276</v>
      </c>
      <c r="C88" s="21" t="s">
        <v>558</v>
      </c>
      <c r="D88" s="30" t="s">
        <v>559</v>
      </c>
      <c r="E88" s="30" t="s">
        <v>560</v>
      </c>
      <c r="F88" s="30" t="s">
        <v>102</v>
      </c>
      <c r="G88" s="28" t="s">
        <v>119</v>
      </c>
    </row>
    <row r="89" spans="2:7" x14ac:dyDescent="0.25">
      <c r="B89" s="74" t="s">
        <v>280</v>
      </c>
      <c r="C89" s="21" t="s">
        <v>561</v>
      </c>
      <c r="D89" s="30" t="s">
        <v>562</v>
      </c>
      <c r="E89" s="30" t="s">
        <v>467</v>
      </c>
      <c r="F89" s="30" t="s">
        <v>102</v>
      </c>
      <c r="G89" s="28" t="s">
        <v>426</v>
      </c>
    </row>
    <row r="90" spans="2:7" x14ac:dyDescent="0.25">
      <c r="B90" s="74" t="s">
        <v>284</v>
      </c>
      <c r="C90" s="21" t="s">
        <v>563</v>
      </c>
      <c r="D90" s="30" t="s">
        <v>564</v>
      </c>
      <c r="E90" s="30" t="s">
        <v>489</v>
      </c>
      <c r="F90" s="30" t="s">
        <v>368</v>
      </c>
      <c r="G90" s="28" t="s">
        <v>372</v>
      </c>
    </row>
    <row r="91" spans="2:7" x14ac:dyDescent="0.25">
      <c r="B91" s="74" t="s">
        <v>288</v>
      </c>
      <c r="C91" s="21" t="s">
        <v>565</v>
      </c>
      <c r="D91" s="30" t="s">
        <v>566</v>
      </c>
      <c r="E91" s="30" t="s">
        <v>537</v>
      </c>
      <c r="F91" s="30" t="s">
        <v>393</v>
      </c>
      <c r="G91" s="28" t="s">
        <v>119</v>
      </c>
    </row>
    <row r="92" spans="2:7" x14ac:dyDescent="0.25">
      <c r="B92" s="74" t="s">
        <v>292</v>
      </c>
      <c r="C92" s="21" t="s">
        <v>567</v>
      </c>
      <c r="D92" s="30" t="s">
        <v>568</v>
      </c>
      <c r="E92" s="30" t="s">
        <v>489</v>
      </c>
      <c r="F92" s="30" t="s">
        <v>119</v>
      </c>
      <c r="G92" s="28" t="s">
        <v>119</v>
      </c>
    </row>
    <row r="93" spans="2:7" x14ac:dyDescent="0.25">
      <c r="B93" s="74" t="s">
        <v>295</v>
      </c>
      <c r="C93" s="21" t="s">
        <v>569</v>
      </c>
      <c r="D93" s="30" t="s">
        <v>570</v>
      </c>
      <c r="E93" s="30" t="s">
        <v>571</v>
      </c>
      <c r="F93" s="30" t="s">
        <v>270</v>
      </c>
      <c r="G93" s="28" t="s">
        <v>450</v>
      </c>
    </row>
    <row r="94" spans="2:7" x14ac:dyDescent="0.25">
      <c r="B94" s="74" t="s">
        <v>298</v>
      </c>
      <c r="C94" s="21" t="s">
        <v>572</v>
      </c>
      <c r="D94" s="30" t="s">
        <v>573</v>
      </c>
      <c r="E94" s="30" t="s">
        <v>467</v>
      </c>
      <c r="F94" s="30" t="s">
        <v>446</v>
      </c>
      <c r="G94" s="28" t="s">
        <v>426</v>
      </c>
    </row>
    <row r="95" spans="2:7" x14ac:dyDescent="0.25">
      <c r="B95" s="94" t="s">
        <v>301</v>
      </c>
      <c r="C95" s="34" t="s">
        <v>302</v>
      </c>
      <c r="D95" s="36" t="s">
        <v>574</v>
      </c>
      <c r="E95" s="36" t="s">
        <v>575</v>
      </c>
      <c r="F95" s="36" t="s">
        <v>403</v>
      </c>
      <c r="G95" s="37" t="s">
        <v>368</v>
      </c>
    </row>
    <row r="96" spans="2:7" x14ac:dyDescent="0.25">
      <c r="B96" s="74" t="s">
        <v>305</v>
      </c>
      <c r="C96" s="21" t="s">
        <v>576</v>
      </c>
      <c r="D96" s="30" t="s">
        <v>45</v>
      </c>
      <c r="E96" s="30" t="s">
        <v>577</v>
      </c>
      <c r="F96" s="30" t="s">
        <v>578</v>
      </c>
      <c r="G96" s="28" t="s">
        <v>382</v>
      </c>
    </row>
    <row r="97" spans="2:7" x14ac:dyDescent="0.25">
      <c r="B97" s="74" t="s">
        <v>308</v>
      </c>
      <c r="C97" s="21" t="s">
        <v>579</v>
      </c>
      <c r="D97" s="30" t="s">
        <v>61</v>
      </c>
      <c r="E97" s="30" t="s">
        <v>580</v>
      </c>
      <c r="F97" s="30" t="s">
        <v>442</v>
      </c>
      <c r="G97" s="28" t="s">
        <v>383</v>
      </c>
    </row>
    <row r="98" spans="2:7" x14ac:dyDescent="0.25">
      <c r="B98" s="74" t="s">
        <v>310</v>
      </c>
      <c r="C98" s="21" t="s">
        <v>581</v>
      </c>
      <c r="D98" s="30" t="s">
        <v>440</v>
      </c>
      <c r="E98" s="30" t="s">
        <v>386</v>
      </c>
      <c r="F98" s="30" t="s">
        <v>131</v>
      </c>
      <c r="G98" s="28" t="s">
        <v>446</v>
      </c>
    </row>
    <row r="99" spans="2:7" x14ac:dyDescent="0.25">
      <c r="B99" s="74" t="s">
        <v>314</v>
      </c>
      <c r="C99" s="21" t="s">
        <v>582</v>
      </c>
      <c r="D99" s="30" t="s">
        <v>583</v>
      </c>
      <c r="E99" s="30" t="s">
        <v>584</v>
      </c>
      <c r="F99" s="30" t="s">
        <v>361</v>
      </c>
      <c r="G99" s="28" t="s">
        <v>102</v>
      </c>
    </row>
    <row r="100" spans="2:7" x14ac:dyDescent="0.25">
      <c r="B100" s="74" t="s">
        <v>316</v>
      </c>
      <c r="C100" s="21" t="s">
        <v>585</v>
      </c>
      <c r="D100" s="30" t="s">
        <v>72</v>
      </c>
      <c r="E100" s="30" t="s">
        <v>586</v>
      </c>
      <c r="F100" s="30" t="s">
        <v>170</v>
      </c>
      <c r="G100" s="28" t="s">
        <v>361</v>
      </c>
    </row>
    <row r="101" spans="2:7" x14ac:dyDescent="0.25">
      <c r="B101" s="74" t="s">
        <v>320</v>
      </c>
      <c r="C101" s="21" t="s">
        <v>587</v>
      </c>
      <c r="D101" s="30" t="s">
        <v>318</v>
      </c>
      <c r="E101" s="30" t="s">
        <v>386</v>
      </c>
      <c r="F101" s="30" t="s">
        <v>403</v>
      </c>
      <c r="G101" s="28" t="s">
        <v>361</v>
      </c>
    </row>
    <row r="102" spans="2:7" x14ac:dyDescent="0.25">
      <c r="B102" s="74" t="s">
        <v>323</v>
      </c>
      <c r="C102" s="21" t="s">
        <v>588</v>
      </c>
      <c r="D102" s="30" t="s">
        <v>322</v>
      </c>
      <c r="E102" s="30" t="s">
        <v>589</v>
      </c>
      <c r="F102" s="30" t="s">
        <v>419</v>
      </c>
      <c r="G102" s="28" t="s">
        <v>368</v>
      </c>
    </row>
    <row r="103" spans="2:7" x14ac:dyDescent="0.25">
      <c r="B103" s="74" t="s">
        <v>327</v>
      </c>
      <c r="C103" s="21" t="s">
        <v>590</v>
      </c>
      <c r="D103" s="30" t="s">
        <v>57</v>
      </c>
      <c r="E103" s="30" t="s">
        <v>589</v>
      </c>
      <c r="F103" s="30" t="s">
        <v>446</v>
      </c>
      <c r="G103" s="28" t="s">
        <v>450</v>
      </c>
    </row>
    <row r="104" spans="2:7" x14ac:dyDescent="0.25">
      <c r="B104" s="74" t="s">
        <v>330</v>
      </c>
      <c r="C104" s="21" t="s">
        <v>591</v>
      </c>
      <c r="D104" s="30" t="s">
        <v>38</v>
      </c>
      <c r="E104" s="30" t="s">
        <v>557</v>
      </c>
      <c r="F104" s="30" t="s">
        <v>343</v>
      </c>
      <c r="G104" s="28" t="s">
        <v>361</v>
      </c>
    </row>
    <row r="105" spans="2:7" x14ac:dyDescent="0.25">
      <c r="B105" s="74" t="s">
        <v>333</v>
      </c>
      <c r="C105" s="21" t="s">
        <v>592</v>
      </c>
      <c r="D105" s="30" t="s">
        <v>593</v>
      </c>
      <c r="E105" s="30" t="s">
        <v>594</v>
      </c>
      <c r="F105" s="30" t="s">
        <v>382</v>
      </c>
      <c r="G105" s="28" t="s">
        <v>450</v>
      </c>
    </row>
    <row r="106" spans="2:7" x14ac:dyDescent="0.25">
      <c r="B106" s="74" t="s">
        <v>335</v>
      </c>
      <c r="C106" s="21" t="s">
        <v>595</v>
      </c>
      <c r="D106" s="30" t="s">
        <v>340</v>
      </c>
      <c r="E106" s="30" t="s">
        <v>596</v>
      </c>
      <c r="F106" s="30" t="s">
        <v>102</v>
      </c>
      <c r="G106" s="28" t="s">
        <v>426</v>
      </c>
    </row>
    <row r="107" spans="2:7" x14ac:dyDescent="0.25">
      <c r="B107" s="74" t="s">
        <v>338</v>
      </c>
      <c r="C107" s="21" t="s">
        <v>597</v>
      </c>
      <c r="D107" s="30" t="s">
        <v>598</v>
      </c>
      <c r="E107" s="30" t="s">
        <v>599</v>
      </c>
      <c r="F107" s="30" t="s">
        <v>393</v>
      </c>
      <c r="G107" s="28" t="s">
        <v>357</v>
      </c>
    </row>
    <row r="108" spans="2:7" x14ac:dyDescent="0.25">
      <c r="B108" s="74" t="s">
        <v>341</v>
      </c>
      <c r="C108" s="21" t="s">
        <v>600</v>
      </c>
      <c r="D108" s="30" t="s">
        <v>601</v>
      </c>
      <c r="E108" s="30" t="s">
        <v>371</v>
      </c>
      <c r="F108" s="30" t="s">
        <v>368</v>
      </c>
      <c r="G108" s="28" t="s">
        <v>102</v>
      </c>
    </row>
    <row r="109" spans="2:7" x14ac:dyDescent="0.25">
      <c r="B109" s="74" t="s">
        <v>345</v>
      </c>
      <c r="C109" s="21" t="s">
        <v>602</v>
      </c>
      <c r="D109" s="30" t="s">
        <v>603</v>
      </c>
      <c r="E109" s="30" t="s">
        <v>604</v>
      </c>
      <c r="F109" s="30" t="s">
        <v>343</v>
      </c>
      <c r="G109" s="28" t="s">
        <v>361</v>
      </c>
    </row>
    <row r="110" spans="2:7" ht="15.75" thickBot="1" x14ac:dyDescent="0.3">
      <c r="B110" s="95"/>
      <c r="C110" s="38" t="s">
        <v>348</v>
      </c>
      <c r="D110" s="40" t="s">
        <v>605</v>
      </c>
      <c r="E110" s="40" t="s">
        <v>606</v>
      </c>
      <c r="F110" s="40" t="s">
        <v>399</v>
      </c>
      <c r="G110" s="41" t="s">
        <v>357</v>
      </c>
    </row>
    <row r="111" spans="2:7" ht="15.75" thickTop="1" x14ac:dyDescent="0.25"/>
    <row r="112" spans="2:7" x14ac:dyDescent="0.25">
      <c r="B112" s="18" t="s">
        <v>353</v>
      </c>
    </row>
    <row r="113" spans="2:2" x14ac:dyDescent="0.25">
      <c r="B113" s="18"/>
    </row>
  </sheetData>
  <mergeCells count="4">
    <mergeCell ref="D5:E5"/>
    <mergeCell ref="F5:G5"/>
    <mergeCell ref="C5:C6"/>
    <mergeCell ref="B5:B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I17"/>
  <sheetViews>
    <sheetView showGridLines="0" workbookViewId="0"/>
  </sheetViews>
  <sheetFormatPr baseColWidth="10" defaultRowHeight="15" x14ac:dyDescent="0.25"/>
  <cols>
    <col min="2" max="2" width="18.42578125" customWidth="1"/>
    <col min="3" max="3" width="14.7109375" customWidth="1"/>
    <col min="4" max="9" width="13.85546875" customWidth="1"/>
  </cols>
  <sheetData>
    <row r="2" spans="2:9" ht="21" x14ac:dyDescent="0.35">
      <c r="B2" s="16" t="s">
        <v>607</v>
      </c>
    </row>
    <row r="3" spans="2:9" ht="15.75" x14ac:dyDescent="0.25">
      <c r="B3" s="17" t="s">
        <v>4</v>
      </c>
    </row>
    <row r="4" spans="2:9" ht="15.75" thickBot="1" x14ac:dyDescent="0.3"/>
    <row r="5" spans="2:9" ht="15.75" thickTop="1" x14ac:dyDescent="0.25">
      <c r="B5" s="117" t="s">
        <v>610</v>
      </c>
      <c r="C5" s="123" t="s">
        <v>968</v>
      </c>
      <c r="D5" s="125" t="s">
        <v>969</v>
      </c>
      <c r="E5" s="126"/>
      <c r="F5" s="126"/>
      <c r="G5" s="126"/>
      <c r="H5" s="126"/>
      <c r="I5" s="126"/>
    </row>
    <row r="6" spans="2:9" ht="30" x14ac:dyDescent="0.25">
      <c r="B6" s="119"/>
      <c r="C6" s="124"/>
      <c r="D6" s="43" t="s">
        <v>970</v>
      </c>
      <c r="E6" s="43" t="s">
        <v>971</v>
      </c>
      <c r="F6" s="43" t="s">
        <v>972</v>
      </c>
      <c r="G6" s="43" t="s">
        <v>973</v>
      </c>
      <c r="H6" s="43" t="s">
        <v>900</v>
      </c>
      <c r="I6" s="44" t="s">
        <v>974</v>
      </c>
    </row>
    <row r="7" spans="2:9" x14ac:dyDescent="0.25">
      <c r="B7" t="s">
        <v>8</v>
      </c>
      <c r="C7" s="45">
        <v>43253</v>
      </c>
      <c r="D7" s="30" t="s">
        <v>611</v>
      </c>
      <c r="E7" s="30" t="s">
        <v>612</v>
      </c>
      <c r="F7" s="30" t="s">
        <v>613</v>
      </c>
      <c r="G7" s="30" t="s">
        <v>382</v>
      </c>
      <c r="H7" s="30" t="s">
        <v>614</v>
      </c>
      <c r="I7" s="28" t="s">
        <v>393</v>
      </c>
    </row>
    <row r="8" spans="2:9" x14ac:dyDescent="0.25">
      <c r="B8" t="s">
        <v>100</v>
      </c>
      <c r="C8" s="45">
        <v>11578</v>
      </c>
      <c r="D8" s="30" t="s">
        <v>615</v>
      </c>
      <c r="E8" s="30" t="s">
        <v>282</v>
      </c>
      <c r="F8" s="30" t="s">
        <v>543</v>
      </c>
      <c r="G8" s="30" t="s">
        <v>399</v>
      </c>
      <c r="H8" s="30" t="s">
        <v>83</v>
      </c>
      <c r="I8" s="28" t="s">
        <v>119</v>
      </c>
    </row>
    <row r="9" spans="2:9" x14ac:dyDescent="0.25">
      <c r="B9" t="s">
        <v>148</v>
      </c>
      <c r="C9" s="45">
        <v>9713</v>
      </c>
      <c r="D9" s="30" t="s">
        <v>616</v>
      </c>
      <c r="E9" s="30" t="s">
        <v>495</v>
      </c>
      <c r="F9" s="30" t="s">
        <v>617</v>
      </c>
      <c r="G9" s="30" t="s">
        <v>367</v>
      </c>
      <c r="H9" s="30" t="s">
        <v>618</v>
      </c>
      <c r="I9" s="28" t="s">
        <v>119</v>
      </c>
    </row>
    <row r="10" spans="2:9" x14ac:dyDescent="0.25">
      <c r="B10" t="s">
        <v>184</v>
      </c>
      <c r="C10" s="45">
        <v>8876</v>
      </c>
      <c r="D10" s="30" t="s">
        <v>619</v>
      </c>
      <c r="E10" s="30" t="s">
        <v>495</v>
      </c>
      <c r="F10" s="30" t="s">
        <v>620</v>
      </c>
      <c r="G10" s="30" t="s">
        <v>621</v>
      </c>
      <c r="H10" s="30" t="s">
        <v>553</v>
      </c>
      <c r="I10" s="28" t="s">
        <v>170</v>
      </c>
    </row>
    <row r="11" spans="2:9" x14ac:dyDescent="0.25">
      <c r="B11" t="s">
        <v>227</v>
      </c>
      <c r="C11" s="45">
        <v>16242</v>
      </c>
      <c r="D11" s="30" t="s">
        <v>553</v>
      </c>
      <c r="E11" s="30" t="s">
        <v>253</v>
      </c>
      <c r="F11" s="30" t="s">
        <v>622</v>
      </c>
      <c r="G11" s="30" t="s">
        <v>612</v>
      </c>
      <c r="H11" s="30" t="s">
        <v>617</v>
      </c>
      <c r="I11" s="28" t="s">
        <v>419</v>
      </c>
    </row>
    <row r="12" spans="2:9" x14ac:dyDescent="0.25">
      <c r="B12" t="s">
        <v>258</v>
      </c>
      <c r="C12" s="45">
        <v>11733</v>
      </c>
      <c r="D12" s="30" t="s">
        <v>619</v>
      </c>
      <c r="E12" s="30" t="s">
        <v>253</v>
      </c>
      <c r="F12" s="30" t="s">
        <v>623</v>
      </c>
      <c r="G12" s="30" t="s">
        <v>150</v>
      </c>
      <c r="H12" s="30" t="s">
        <v>620</v>
      </c>
      <c r="I12" s="28" t="s">
        <v>361</v>
      </c>
    </row>
    <row r="13" spans="2:9" x14ac:dyDescent="0.25">
      <c r="B13" t="s">
        <v>302</v>
      </c>
      <c r="C13" s="45">
        <v>17267</v>
      </c>
      <c r="D13" s="30" t="s">
        <v>624</v>
      </c>
      <c r="E13" s="30" t="s">
        <v>300</v>
      </c>
      <c r="F13" s="30" t="s">
        <v>624</v>
      </c>
      <c r="G13" s="30" t="s">
        <v>50</v>
      </c>
      <c r="H13" s="30" t="s">
        <v>625</v>
      </c>
      <c r="I13" s="28" t="s">
        <v>372</v>
      </c>
    </row>
    <row r="14" spans="2:9" x14ac:dyDescent="0.25">
      <c r="B14" s="23" t="s">
        <v>348</v>
      </c>
      <c r="C14" s="46">
        <v>118662</v>
      </c>
      <c r="D14" s="31" t="s">
        <v>626</v>
      </c>
      <c r="E14" s="31" t="s">
        <v>495</v>
      </c>
      <c r="F14" s="31" t="s">
        <v>627</v>
      </c>
      <c r="G14" s="31" t="s">
        <v>170</v>
      </c>
      <c r="H14" s="31" t="s">
        <v>628</v>
      </c>
      <c r="I14" s="29" t="s">
        <v>450</v>
      </c>
    </row>
    <row r="16" spans="2:9" x14ac:dyDescent="0.25">
      <c r="B16" s="18" t="s">
        <v>608</v>
      </c>
    </row>
    <row r="17" spans="2:2" x14ac:dyDescent="0.25">
      <c r="B17" s="18" t="s">
        <v>609</v>
      </c>
    </row>
  </sheetData>
  <mergeCells count="3">
    <mergeCell ref="C5:C6"/>
    <mergeCell ref="D5:I5"/>
    <mergeCell ref="B5:B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I18"/>
  <sheetViews>
    <sheetView showGridLines="0" workbookViewId="0"/>
  </sheetViews>
  <sheetFormatPr baseColWidth="10" defaultRowHeight="15" x14ac:dyDescent="0.25"/>
  <cols>
    <col min="2" max="2" width="21.85546875" customWidth="1"/>
    <col min="3" max="3" width="34.42578125" customWidth="1"/>
    <col min="4" max="9" width="17.140625" customWidth="1"/>
  </cols>
  <sheetData>
    <row r="2" spans="2:9" ht="21" x14ac:dyDescent="0.35">
      <c r="B2" s="16" t="s">
        <v>629</v>
      </c>
    </row>
    <row r="3" spans="2:9" ht="15.75" x14ac:dyDescent="0.25">
      <c r="B3" s="17" t="s">
        <v>1014</v>
      </c>
    </row>
    <row r="4" spans="2:9" ht="15.75" thickBot="1" x14ac:dyDescent="0.3"/>
    <row r="5" spans="2:9" ht="46.5" customHeight="1" thickTop="1" x14ac:dyDescent="0.25">
      <c r="B5" s="19" t="s">
        <v>630</v>
      </c>
      <c r="C5" s="20" t="s">
        <v>631</v>
      </c>
      <c r="D5" s="54" t="s">
        <v>975</v>
      </c>
      <c r="E5" s="54" t="s">
        <v>976</v>
      </c>
      <c r="F5" s="54" t="s">
        <v>977</v>
      </c>
      <c r="G5" s="54" t="s">
        <v>978</v>
      </c>
      <c r="H5" s="54" t="s">
        <v>979</v>
      </c>
      <c r="I5" s="55" t="s">
        <v>980</v>
      </c>
    </row>
    <row r="6" spans="2:9" x14ac:dyDescent="0.25">
      <c r="B6" s="127" t="s">
        <v>632</v>
      </c>
      <c r="C6" s="47" t="s">
        <v>633</v>
      </c>
      <c r="D6" s="49">
        <v>4307</v>
      </c>
      <c r="E6" s="49">
        <v>2667</v>
      </c>
      <c r="F6" s="49">
        <v>10033</v>
      </c>
      <c r="G6" s="49">
        <v>16775</v>
      </c>
      <c r="H6" s="49">
        <v>59041</v>
      </c>
      <c r="I6" s="50">
        <v>36632</v>
      </c>
    </row>
    <row r="7" spans="2:9" x14ac:dyDescent="0.25">
      <c r="B7" s="128"/>
      <c r="C7" s="21" t="s">
        <v>634</v>
      </c>
      <c r="D7" s="33">
        <v>2845</v>
      </c>
      <c r="E7" s="33">
        <v>1605</v>
      </c>
      <c r="F7" s="33">
        <v>6187</v>
      </c>
      <c r="G7" s="33">
        <v>9813</v>
      </c>
      <c r="H7" s="33">
        <v>29173</v>
      </c>
      <c r="I7" s="51">
        <v>16677</v>
      </c>
    </row>
    <row r="8" spans="2:9" x14ac:dyDescent="0.25">
      <c r="B8" s="128"/>
      <c r="C8" s="21" t="s">
        <v>635</v>
      </c>
      <c r="D8" s="33">
        <v>1462</v>
      </c>
      <c r="E8" s="33">
        <v>1062</v>
      </c>
      <c r="F8" s="33">
        <v>3846</v>
      </c>
      <c r="G8" s="33">
        <v>6962</v>
      </c>
      <c r="H8" s="33">
        <v>29868</v>
      </c>
      <c r="I8" s="51">
        <v>19955</v>
      </c>
    </row>
    <row r="9" spans="2:9" x14ac:dyDescent="0.25">
      <c r="B9" s="128"/>
      <c r="C9" s="21" t="s">
        <v>636</v>
      </c>
      <c r="D9" s="33">
        <v>2371</v>
      </c>
      <c r="E9" s="33">
        <v>2341</v>
      </c>
      <c r="F9" s="33">
        <v>7653</v>
      </c>
      <c r="G9" s="33">
        <v>13991</v>
      </c>
      <c r="H9" s="33">
        <v>55186</v>
      </c>
      <c r="I9" s="51">
        <v>35261</v>
      </c>
    </row>
    <row r="10" spans="2:9" x14ac:dyDescent="0.25">
      <c r="B10" s="129"/>
      <c r="C10" s="48" t="s">
        <v>637</v>
      </c>
      <c r="D10" s="52">
        <v>1936</v>
      </c>
      <c r="E10" s="52">
        <v>326</v>
      </c>
      <c r="F10" s="52">
        <v>2380</v>
      </c>
      <c r="G10" s="52">
        <v>2784</v>
      </c>
      <c r="H10" s="52">
        <v>3855</v>
      </c>
      <c r="I10" s="53">
        <v>1371</v>
      </c>
    </row>
    <row r="11" spans="2:9" x14ac:dyDescent="0.25">
      <c r="B11" s="128" t="s">
        <v>638</v>
      </c>
      <c r="C11" s="21" t="s">
        <v>633</v>
      </c>
      <c r="D11" s="30" t="s">
        <v>161</v>
      </c>
      <c r="E11" s="30" t="s">
        <v>270</v>
      </c>
      <c r="F11" s="30" t="s">
        <v>65</v>
      </c>
      <c r="G11" s="30" t="s">
        <v>76</v>
      </c>
      <c r="H11" s="30" t="s">
        <v>639</v>
      </c>
      <c r="I11" s="28" t="s">
        <v>640</v>
      </c>
    </row>
    <row r="12" spans="2:9" x14ac:dyDescent="0.25">
      <c r="B12" s="128"/>
      <c r="C12" s="21" t="s">
        <v>634</v>
      </c>
      <c r="D12" s="30" t="s">
        <v>521</v>
      </c>
      <c r="E12" s="30" t="s">
        <v>329</v>
      </c>
      <c r="F12" s="30" t="s">
        <v>128</v>
      </c>
      <c r="G12" s="30" t="s">
        <v>9</v>
      </c>
      <c r="H12" s="30" t="s">
        <v>641</v>
      </c>
      <c r="I12" s="28" t="s">
        <v>642</v>
      </c>
    </row>
    <row r="13" spans="2:9" x14ac:dyDescent="0.25">
      <c r="B13" s="128"/>
      <c r="C13" s="21" t="s">
        <v>635</v>
      </c>
      <c r="D13" s="30" t="s">
        <v>329</v>
      </c>
      <c r="E13" s="30" t="s">
        <v>643</v>
      </c>
      <c r="F13" s="30" t="s">
        <v>80</v>
      </c>
      <c r="G13" s="30" t="s">
        <v>644</v>
      </c>
      <c r="H13" s="30" t="s">
        <v>645</v>
      </c>
      <c r="I13" s="28" t="s">
        <v>646</v>
      </c>
    </row>
    <row r="14" spans="2:9" x14ac:dyDescent="0.25">
      <c r="B14" s="128"/>
      <c r="C14" s="21" t="s">
        <v>636</v>
      </c>
      <c r="D14" s="30" t="s">
        <v>50</v>
      </c>
      <c r="E14" s="30" t="s">
        <v>270</v>
      </c>
      <c r="F14" s="30" t="s">
        <v>647</v>
      </c>
      <c r="G14" s="30" t="s">
        <v>25</v>
      </c>
      <c r="H14" s="30" t="s">
        <v>648</v>
      </c>
      <c r="I14" s="28" t="s">
        <v>649</v>
      </c>
    </row>
    <row r="15" spans="2:9" ht="15.75" thickBot="1" x14ac:dyDescent="0.3">
      <c r="B15" s="130"/>
      <c r="C15" s="22" t="s">
        <v>637</v>
      </c>
      <c r="D15" s="31" t="s">
        <v>61</v>
      </c>
      <c r="E15" s="31" t="s">
        <v>329</v>
      </c>
      <c r="F15" s="31" t="s">
        <v>650</v>
      </c>
      <c r="G15" s="31" t="s">
        <v>392</v>
      </c>
      <c r="H15" s="31" t="s">
        <v>627</v>
      </c>
      <c r="I15" s="29" t="s">
        <v>53</v>
      </c>
    </row>
    <row r="16" spans="2:9" ht="15.75" thickTop="1" x14ac:dyDescent="0.25"/>
    <row r="17" spans="2:9" x14ac:dyDescent="0.25">
      <c r="B17" s="18" t="s">
        <v>608</v>
      </c>
    </row>
    <row r="18" spans="2:9" ht="58.15" customHeight="1" x14ac:dyDescent="0.25">
      <c r="B18" s="131" t="s">
        <v>1010</v>
      </c>
      <c r="C18" s="131"/>
      <c r="D18" s="131"/>
      <c r="E18" s="131"/>
      <c r="F18" s="131"/>
      <c r="G18" s="131"/>
      <c r="H18" s="131"/>
      <c r="I18" s="131"/>
    </row>
  </sheetData>
  <mergeCells count="3">
    <mergeCell ref="B6:B10"/>
    <mergeCell ref="B11:B15"/>
    <mergeCell ref="B18:I1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K114"/>
  <sheetViews>
    <sheetView showGridLines="0" workbookViewId="0">
      <pane xSplit="3" ySplit="7" topLeftCell="D83" activePane="bottomRight" state="frozen"/>
      <selection pane="topRight" activeCell="D1" sqref="D1"/>
      <selection pane="bottomLeft" activeCell="A8" sqref="A8"/>
      <selection pane="bottomRight" activeCell="B113" sqref="B113"/>
    </sheetView>
  </sheetViews>
  <sheetFormatPr baseColWidth="10" defaultRowHeight="15" x14ac:dyDescent="0.25"/>
  <cols>
    <col min="2" max="2" width="5.5703125" customWidth="1"/>
    <col min="3" max="3" width="31" customWidth="1"/>
  </cols>
  <sheetData>
    <row r="2" spans="2:11" ht="21" x14ac:dyDescent="0.35">
      <c r="B2" s="16" t="s">
        <v>651</v>
      </c>
    </row>
    <row r="3" spans="2:11" ht="15.75" x14ac:dyDescent="0.25">
      <c r="B3" s="17" t="s">
        <v>1009</v>
      </c>
    </row>
    <row r="4" spans="2:11" ht="15.75" thickBot="1" x14ac:dyDescent="0.3"/>
    <row r="5" spans="2:11" ht="15.75" thickTop="1" x14ac:dyDescent="0.25">
      <c r="B5" s="117" t="s">
        <v>5</v>
      </c>
      <c r="C5" s="121" t="s">
        <v>6</v>
      </c>
      <c r="D5" s="133" t="s">
        <v>982</v>
      </c>
      <c r="E5" s="134"/>
      <c r="F5" s="112" t="s">
        <v>981</v>
      </c>
      <c r="G5" s="113"/>
      <c r="H5" s="113"/>
      <c r="I5" s="113"/>
      <c r="J5" s="113"/>
      <c r="K5" s="113"/>
    </row>
    <row r="6" spans="2:11" x14ac:dyDescent="0.25">
      <c r="B6" s="118"/>
      <c r="C6" s="132"/>
      <c r="D6" s="135"/>
      <c r="E6" s="136"/>
      <c r="F6" s="109" t="s">
        <v>895</v>
      </c>
      <c r="G6" s="110"/>
      <c r="H6" s="109" t="s">
        <v>897</v>
      </c>
      <c r="I6" s="110"/>
      <c r="J6" s="109" t="s">
        <v>900</v>
      </c>
      <c r="K6" s="111"/>
    </row>
    <row r="7" spans="2:11" x14ac:dyDescent="0.25">
      <c r="B7" s="119"/>
      <c r="C7" s="122"/>
      <c r="D7" s="27">
        <v>2016</v>
      </c>
      <c r="E7" s="27">
        <v>2019</v>
      </c>
      <c r="F7" s="27">
        <v>2016</v>
      </c>
      <c r="G7" s="27">
        <v>2019</v>
      </c>
      <c r="H7" s="27">
        <v>2016</v>
      </c>
      <c r="I7" s="27">
        <v>2019</v>
      </c>
      <c r="J7" s="27">
        <v>2016</v>
      </c>
      <c r="K7" s="26">
        <v>2019</v>
      </c>
    </row>
    <row r="8" spans="2:11" x14ac:dyDescent="0.25">
      <c r="B8" s="59">
        <v>1</v>
      </c>
      <c r="C8" s="34" t="s">
        <v>8</v>
      </c>
      <c r="D8" s="35">
        <v>38273</v>
      </c>
      <c r="E8" s="35">
        <v>40028</v>
      </c>
      <c r="F8" s="60" t="s">
        <v>652</v>
      </c>
      <c r="G8" s="60" t="s">
        <v>653</v>
      </c>
      <c r="H8" s="60" t="s">
        <v>601</v>
      </c>
      <c r="I8" s="60" t="s">
        <v>494</v>
      </c>
      <c r="J8" s="60" t="s">
        <v>654</v>
      </c>
      <c r="K8" s="61" t="s">
        <v>655</v>
      </c>
    </row>
    <row r="9" spans="2:11" x14ac:dyDescent="0.25">
      <c r="B9" s="56">
        <v>161</v>
      </c>
      <c r="C9" s="21" t="s">
        <v>12</v>
      </c>
      <c r="D9" s="33">
        <v>1090</v>
      </c>
      <c r="E9" s="33">
        <v>1090</v>
      </c>
      <c r="F9" s="57" t="s">
        <v>363</v>
      </c>
      <c r="G9" s="57" t="s">
        <v>543</v>
      </c>
      <c r="H9" s="57" t="s">
        <v>656</v>
      </c>
      <c r="I9" s="57" t="s">
        <v>657</v>
      </c>
      <c r="J9" s="57" t="s">
        <v>658</v>
      </c>
      <c r="K9" s="58" t="s">
        <v>659</v>
      </c>
    </row>
    <row r="10" spans="2:11" x14ac:dyDescent="0.25">
      <c r="B10" s="56">
        <v>162</v>
      </c>
      <c r="C10" s="21" t="s">
        <v>16</v>
      </c>
      <c r="D10" s="33">
        <v>10359</v>
      </c>
      <c r="E10" s="33">
        <v>11261</v>
      </c>
      <c r="F10" s="57" t="s">
        <v>469</v>
      </c>
      <c r="G10" s="57" t="s">
        <v>660</v>
      </c>
      <c r="H10" s="57" t="s">
        <v>58</v>
      </c>
      <c r="I10" s="57" t="s">
        <v>444</v>
      </c>
      <c r="J10" s="57" t="s">
        <v>661</v>
      </c>
      <c r="K10" s="58" t="s">
        <v>662</v>
      </c>
    </row>
    <row r="11" spans="2:11" x14ac:dyDescent="0.25">
      <c r="B11" s="56">
        <v>163</v>
      </c>
      <c r="C11" s="21" t="s">
        <v>20</v>
      </c>
      <c r="D11" s="33">
        <v>501</v>
      </c>
      <c r="E11" s="33">
        <v>559</v>
      </c>
      <c r="F11" s="57" t="s">
        <v>562</v>
      </c>
      <c r="G11" s="57" t="s">
        <v>663</v>
      </c>
      <c r="H11" s="57" t="s">
        <v>392</v>
      </c>
      <c r="I11" s="57" t="s">
        <v>13</v>
      </c>
      <c r="J11" s="57" t="s">
        <v>664</v>
      </c>
      <c r="K11" s="58" t="s">
        <v>665</v>
      </c>
    </row>
    <row r="12" spans="2:11" x14ac:dyDescent="0.25">
      <c r="B12" s="56">
        <v>171</v>
      </c>
      <c r="C12" s="21" t="s">
        <v>24</v>
      </c>
      <c r="D12" s="33">
        <v>942</v>
      </c>
      <c r="E12" s="33">
        <v>810</v>
      </c>
      <c r="F12" s="57" t="s">
        <v>666</v>
      </c>
      <c r="G12" s="57" t="s">
        <v>533</v>
      </c>
      <c r="H12" s="57" t="s">
        <v>497</v>
      </c>
      <c r="I12" s="57" t="s">
        <v>562</v>
      </c>
      <c r="J12" s="57" t="s">
        <v>657</v>
      </c>
      <c r="K12" s="58" t="s">
        <v>667</v>
      </c>
    </row>
    <row r="13" spans="2:11" x14ac:dyDescent="0.25">
      <c r="B13" s="56">
        <v>172</v>
      </c>
      <c r="C13" s="21" t="s">
        <v>28</v>
      </c>
      <c r="D13" s="33">
        <v>795</v>
      </c>
      <c r="E13" s="33">
        <v>818</v>
      </c>
      <c r="F13" s="57" t="s">
        <v>619</v>
      </c>
      <c r="G13" s="57" t="s">
        <v>668</v>
      </c>
      <c r="H13" s="57" t="s">
        <v>669</v>
      </c>
      <c r="I13" s="57" t="s">
        <v>670</v>
      </c>
      <c r="J13" s="57" t="s">
        <v>671</v>
      </c>
      <c r="K13" s="58" t="s">
        <v>562</v>
      </c>
    </row>
    <row r="14" spans="2:11" x14ac:dyDescent="0.25">
      <c r="B14" s="56">
        <v>173</v>
      </c>
      <c r="C14" s="21" t="s">
        <v>32</v>
      </c>
      <c r="D14" s="33">
        <v>1118</v>
      </c>
      <c r="E14" s="33">
        <v>1121</v>
      </c>
      <c r="F14" s="57" t="s">
        <v>672</v>
      </c>
      <c r="G14" s="57" t="s">
        <v>673</v>
      </c>
      <c r="H14" s="57" t="s">
        <v>546</v>
      </c>
      <c r="I14" s="57" t="s">
        <v>434</v>
      </c>
      <c r="J14" s="57" t="s">
        <v>674</v>
      </c>
      <c r="K14" s="58" t="s">
        <v>675</v>
      </c>
    </row>
    <row r="15" spans="2:11" x14ac:dyDescent="0.25">
      <c r="B15" s="56">
        <v>174</v>
      </c>
      <c r="C15" s="21" t="s">
        <v>36</v>
      </c>
      <c r="D15" s="33">
        <v>1385</v>
      </c>
      <c r="E15" s="33">
        <v>1356</v>
      </c>
      <c r="F15" s="57" t="s">
        <v>676</v>
      </c>
      <c r="G15" s="57" t="s">
        <v>677</v>
      </c>
      <c r="H15" s="57" t="s">
        <v>605</v>
      </c>
      <c r="I15" s="57" t="s">
        <v>546</v>
      </c>
      <c r="J15" s="57" t="s">
        <v>509</v>
      </c>
      <c r="K15" s="58" t="s">
        <v>678</v>
      </c>
    </row>
    <row r="16" spans="2:11" x14ac:dyDescent="0.25">
      <c r="B16" s="56">
        <v>175</v>
      </c>
      <c r="C16" s="21" t="s">
        <v>40</v>
      </c>
      <c r="D16" s="33">
        <v>1332</v>
      </c>
      <c r="E16" s="33">
        <v>1373</v>
      </c>
      <c r="F16" s="57" t="s">
        <v>405</v>
      </c>
      <c r="G16" s="57" t="s">
        <v>679</v>
      </c>
      <c r="H16" s="57" t="s">
        <v>618</v>
      </c>
      <c r="I16" s="57" t="s">
        <v>640</v>
      </c>
      <c r="J16" s="57" t="s">
        <v>680</v>
      </c>
      <c r="K16" s="58" t="s">
        <v>681</v>
      </c>
    </row>
    <row r="17" spans="2:11" x14ac:dyDescent="0.25">
      <c r="B17" s="56">
        <v>176</v>
      </c>
      <c r="C17" s="21" t="s">
        <v>44</v>
      </c>
      <c r="D17" s="33">
        <v>1162</v>
      </c>
      <c r="E17" s="33">
        <v>1223</v>
      </c>
      <c r="F17" s="57" t="s">
        <v>421</v>
      </c>
      <c r="G17" s="57" t="s">
        <v>682</v>
      </c>
      <c r="H17" s="57" t="s">
        <v>683</v>
      </c>
      <c r="I17" s="57" t="s">
        <v>675</v>
      </c>
      <c r="J17" s="57" t="s">
        <v>684</v>
      </c>
      <c r="K17" s="58" t="s">
        <v>624</v>
      </c>
    </row>
    <row r="18" spans="2:11" x14ac:dyDescent="0.25">
      <c r="B18" s="56">
        <v>177</v>
      </c>
      <c r="C18" s="21" t="s">
        <v>48</v>
      </c>
      <c r="D18" s="33">
        <v>1185</v>
      </c>
      <c r="E18" s="33">
        <v>1315</v>
      </c>
      <c r="F18" s="57" t="s">
        <v>385</v>
      </c>
      <c r="G18" s="57" t="s">
        <v>620</v>
      </c>
      <c r="H18" s="57" t="s">
        <v>533</v>
      </c>
      <c r="I18" s="57" t="s">
        <v>685</v>
      </c>
      <c r="J18" s="57" t="s">
        <v>686</v>
      </c>
      <c r="K18" s="58" t="s">
        <v>676</v>
      </c>
    </row>
    <row r="19" spans="2:11" x14ac:dyDescent="0.25">
      <c r="B19" s="56">
        <v>178</v>
      </c>
      <c r="C19" s="21" t="s">
        <v>52</v>
      </c>
      <c r="D19" s="33">
        <v>1489</v>
      </c>
      <c r="E19" s="33">
        <v>1563</v>
      </c>
      <c r="F19" s="57" t="s">
        <v>616</v>
      </c>
      <c r="G19" s="57" t="s">
        <v>687</v>
      </c>
      <c r="H19" s="57" t="s">
        <v>688</v>
      </c>
      <c r="I19" s="57" t="s">
        <v>625</v>
      </c>
      <c r="J19" s="57" t="s">
        <v>689</v>
      </c>
      <c r="K19" s="58" t="s">
        <v>690</v>
      </c>
    </row>
    <row r="20" spans="2:11" x14ac:dyDescent="0.25">
      <c r="B20" s="56">
        <v>179</v>
      </c>
      <c r="C20" s="21" t="s">
        <v>56</v>
      </c>
      <c r="D20" s="33">
        <v>1884</v>
      </c>
      <c r="E20" s="33">
        <v>2043</v>
      </c>
      <c r="F20" s="57" t="s">
        <v>691</v>
      </c>
      <c r="G20" s="57" t="s">
        <v>484</v>
      </c>
      <c r="H20" s="57" t="s">
        <v>692</v>
      </c>
      <c r="I20" s="57" t="s">
        <v>693</v>
      </c>
      <c r="J20" s="57" t="s">
        <v>694</v>
      </c>
      <c r="K20" s="58" t="s">
        <v>694</v>
      </c>
    </row>
    <row r="21" spans="2:11" x14ac:dyDescent="0.25">
      <c r="B21" s="56">
        <v>180</v>
      </c>
      <c r="C21" s="21" t="s">
        <v>60</v>
      </c>
      <c r="D21" s="33">
        <v>668</v>
      </c>
      <c r="E21" s="33">
        <v>673</v>
      </c>
      <c r="F21" s="57" t="s">
        <v>667</v>
      </c>
      <c r="G21" s="57" t="s">
        <v>620</v>
      </c>
      <c r="H21" s="57" t="s">
        <v>646</v>
      </c>
      <c r="I21" s="57" t="s">
        <v>695</v>
      </c>
      <c r="J21" s="57" t="s">
        <v>663</v>
      </c>
      <c r="K21" s="58" t="s">
        <v>696</v>
      </c>
    </row>
    <row r="22" spans="2:11" x14ac:dyDescent="0.25">
      <c r="B22" s="56">
        <v>181</v>
      </c>
      <c r="C22" s="21" t="s">
        <v>64</v>
      </c>
      <c r="D22" s="33">
        <v>1083</v>
      </c>
      <c r="E22" s="33">
        <v>1059</v>
      </c>
      <c r="F22" s="57" t="s">
        <v>692</v>
      </c>
      <c r="G22" s="57" t="s">
        <v>692</v>
      </c>
      <c r="H22" s="57" t="s">
        <v>553</v>
      </c>
      <c r="I22" s="57" t="s">
        <v>421</v>
      </c>
      <c r="J22" s="57" t="s">
        <v>675</v>
      </c>
      <c r="K22" s="58" t="s">
        <v>675</v>
      </c>
    </row>
    <row r="23" spans="2:11" x14ac:dyDescent="0.25">
      <c r="B23" s="56">
        <v>182</v>
      </c>
      <c r="C23" s="21" t="s">
        <v>68</v>
      </c>
      <c r="D23" s="33">
        <v>846</v>
      </c>
      <c r="E23" s="33">
        <v>890</v>
      </c>
      <c r="F23" s="57" t="s">
        <v>83</v>
      </c>
      <c r="G23" s="57" t="s">
        <v>516</v>
      </c>
      <c r="H23" s="57" t="s">
        <v>620</v>
      </c>
      <c r="I23" s="57" t="s">
        <v>550</v>
      </c>
      <c r="J23" s="57" t="s">
        <v>655</v>
      </c>
      <c r="K23" s="58" t="s">
        <v>503</v>
      </c>
    </row>
    <row r="24" spans="2:11" x14ac:dyDescent="0.25">
      <c r="B24" s="56">
        <v>183</v>
      </c>
      <c r="C24" s="21" t="s">
        <v>71</v>
      </c>
      <c r="D24" s="33">
        <v>984</v>
      </c>
      <c r="E24" s="33">
        <v>1105</v>
      </c>
      <c r="F24" s="57" t="s">
        <v>697</v>
      </c>
      <c r="G24" s="57" t="s">
        <v>698</v>
      </c>
      <c r="H24" s="57" t="s">
        <v>564</v>
      </c>
      <c r="I24" s="57" t="s">
        <v>699</v>
      </c>
      <c r="J24" s="57" t="s">
        <v>354</v>
      </c>
      <c r="K24" s="58" t="s">
        <v>700</v>
      </c>
    </row>
    <row r="25" spans="2:11" x14ac:dyDescent="0.25">
      <c r="B25" s="56">
        <v>184</v>
      </c>
      <c r="C25" s="21" t="s">
        <v>75</v>
      </c>
      <c r="D25" s="33">
        <v>3330</v>
      </c>
      <c r="E25" s="33">
        <v>3582</v>
      </c>
      <c r="F25" s="57" t="s">
        <v>127</v>
      </c>
      <c r="G25" s="57" t="s">
        <v>448</v>
      </c>
      <c r="H25" s="57" t="s">
        <v>701</v>
      </c>
      <c r="I25" s="57" t="s">
        <v>701</v>
      </c>
      <c r="J25" s="57" t="s">
        <v>702</v>
      </c>
      <c r="K25" s="58" t="s">
        <v>703</v>
      </c>
    </row>
    <row r="26" spans="2:11" x14ac:dyDescent="0.25">
      <c r="B26" s="56">
        <v>185</v>
      </c>
      <c r="C26" s="21" t="s">
        <v>79</v>
      </c>
      <c r="D26" s="33">
        <v>792</v>
      </c>
      <c r="E26" s="33">
        <v>839</v>
      </c>
      <c r="F26" s="57" t="s">
        <v>543</v>
      </c>
      <c r="G26" s="57" t="s">
        <v>704</v>
      </c>
      <c r="H26" s="57" t="s">
        <v>705</v>
      </c>
      <c r="I26" s="57" t="s">
        <v>533</v>
      </c>
      <c r="J26" s="57" t="s">
        <v>618</v>
      </c>
      <c r="K26" s="58" t="s">
        <v>706</v>
      </c>
    </row>
    <row r="27" spans="2:11" x14ac:dyDescent="0.25">
      <c r="B27" s="56">
        <v>186</v>
      </c>
      <c r="C27" s="21" t="s">
        <v>82</v>
      </c>
      <c r="D27" s="33">
        <v>1080</v>
      </c>
      <c r="E27" s="33">
        <v>1098</v>
      </c>
      <c r="F27" s="57" t="s">
        <v>707</v>
      </c>
      <c r="G27" s="57" t="s">
        <v>708</v>
      </c>
      <c r="H27" s="57" t="s">
        <v>543</v>
      </c>
      <c r="I27" s="57" t="s">
        <v>511</v>
      </c>
      <c r="J27" s="57" t="s">
        <v>553</v>
      </c>
      <c r="K27" s="58" t="s">
        <v>709</v>
      </c>
    </row>
    <row r="28" spans="2:11" x14ac:dyDescent="0.25">
      <c r="B28" s="56">
        <v>187</v>
      </c>
      <c r="C28" s="21" t="s">
        <v>86</v>
      </c>
      <c r="D28" s="33">
        <v>2174</v>
      </c>
      <c r="E28" s="33">
        <v>2169</v>
      </c>
      <c r="F28" s="57" t="s">
        <v>671</v>
      </c>
      <c r="G28" s="57" t="s">
        <v>623</v>
      </c>
      <c r="H28" s="57" t="s">
        <v>550</v>
      </c>
      <c r="I28" s="57" t="s">
        <v>710</v>
      </c>
      <c r="J28" s="57" t="s">
        <v>570</v>
      </c>
      <c r="K28" s="58" t="s">
        <v>705</v>
      </c>
    </row>
    <row r="29" spans="2:11" x14ac:dyDescent="0.25">
      <c r="B29" s="56">
        <v>188</v>
      </c>
      <c r="C29" s="21" t="s">
        <v>90</v>
      </c>
      <c r="D29" s="33">
        <v>1435</v>
      </c>
      <c r="E29" s="33">
        <v>1280</v>
      </c>
      <c r="F29" s="57" t="s">
        <v>518</v>
      </c>
      <c r="G29" s="57" t="s">
        <v>37</v>
      </c>
      <c r="H29" s="57" t="s">
        <v>105</v>
      </c>
      <c r="I29" s="57" t="s">
        <v>711</v>
      </c>
      <c r="J29" s="57" t="s">
        <v>712</v>
      </c>
      <c r="K29" s="58" t="s">
        <v>713</v>
      </c>
    </row>
    <row r="30" spans="2:11" x14ac:dyDescent="0.25">
      <c r="B30" s="56">
        <v>189</v>
      </c>
      <c r="C30" s="21" t="s">
        <v>93</v>
      </c>
      <c r="D30" s="33">
        <v>1426</v>
      </c>
      <c r="E30" s="33">
        <v>1571</v>
      </c>
      <c r="F30" s="57" t="s">
        <v>714</v>
      </c>
      <c r="G30" s="57" t="s">
        <v>663</v>
      </c>
      <c r="H30" s="57" t="s">
        <v>623</v>
      </c>
      <c r="I30" s="57" t="s">
        <v>667</v>
      </c>
      <c r="J30" s="57" t="s">
        <v>715</v>
      </c>
      <c r="K30" s="58" t="s">
        <v>556</v>
      </c>
    </row>
    <row r="31" spans="2:11" x14ac:dyDescent="0.25">
      <c r="B31" s="56">
        <v>190</v>
      </c>
      <c r="C31" s="21" t="s">
        <v>97</v>
      </c>
      <c r="D31" s="33">
        <v>1213</v>
      </c>
      <c r="E31" s="33">
        <v>1230</v>
      </c>
      <c r="F31" s="57" t="s">
        <v>617</v>
      </c>
      <c r="G31" s="57" t="s">
        <v>497</v>
      </c>
      <c r="H31" s="57" t="s">
        <v>700</v>
      </c>
      <c r="I31" s="57" t="s">
        <v>716</v>
      </c>
      <c r="J31" s="57" t="s">
        <v>497</v>
      </c>
      <c r="K31" s="58" t="s">
        <v>509</v>
      </c>
    </row>
    <row r="32" spans="2:11" x14ac:dyDescent="0.25">
      <c r="B32" s="59">
        <v>2</v>
      </c>
      <c r="C32" s="34" t="s">
        <v>100</v>
      </c>
      <c r="D32" s="35">
        <v>9957</v>
      </c>
      <c r="E32" s="35">
        <v>10083</v>
      </c>
      <c r="F32" s="60" t="s">
        <v>676</v>
      </c>
      <c r="G32" s="60" t="s">
        <v>564</v>
      </c>
      <c r="H32" s="60" t="s">
        <v>363</v>
      </c>
      <c r="I32" s="60" t="s">
        <v>539</v>
      </c>
      <c r="J32" s="60" t="s">
        <v>628</v>
      </c>
      <c r="K32" s="61" t="s">
        <v>686</v>
      </c>
    </row>
    <row r="33" spans="2:11" x14ac:dyDescent="0.25">
      <c r="B33" s="56">
        <v>261</v>
      </c>
      <c r="C33" s="21" t="s">
        <v>104</v>
      </c>
      <c r="D33" s="33">
        <v>533</v>
      </c>
      <c r="E33" s="33">
        <v>588</v>
      </c>
      <c r="F33" s="57" t="s">
        <v>716</v>
      </c>
      <c r="G33" s="57" t="s">
        <v>619</v>
      </c>
      <c r="H33" s="57" t="s">
        <v>525</v>
      </c>
      <c r="I33" s="57" t="s">
        <v>642</v>
      </c>
      <c r="J33" s="57" t="s">
        <v>717</v>
      </c>
      <c r="K33" s="58" t="s">
        <v>718</v>
      </c>
    </row>
    <row r="34" spans="2:11" x14ac:dyDescent="0.25">
      <c r="B34" s="56">
        <v>262</v>
      </c>
      <c r="C34" s="21" t="s">
        <v>107</v>
      </c>
      <c r="D34" s="33">
        <v>325</v>
      </c>
      <c r="E34" s="33">
        <v>360</v>
      </c>
      <c r="F34" s="57" t="s">
        <v>477</v>
      </c>
      <c r="G34" s="57" t="s">
        <v>695</v>
      </c>
      <c r="H34" s="57" t="s">
        <v>494</v>
      </c>
      <c r="I34" s="57" t="s">
        <v>574</v>
      </c>
      <c r="J34" s="57" t="s">
        <v>719</v>
      </c>
      <c r="K34" s="58" t="s">
        <v>720</v>
      </c>
    </row>
    <row r="35" spans="2:11" x14ac:dyDescent="0.25">
      <c r="B35" s="56">
        <v>263</v>
      </c>
      <c r="C35" s="21" t="s">
        <v>110</v>
      </c>
      <c r="D35" s="33">
        <v>371</v>
      </c>
      <c r="E35" s="33">
        <v>334</v>
      </c>
      <c r="F35" s="57" t="s">
        <v>497</v>
      </c>
      <c r="G35" s="57" t="s">
        <v>497</v>
      </c>
      <c r="H35" s="57" t="s">
        <v>14</v>
      </c>
      <c r="I35" s="57" t="s">
        <v>14</v>
      </c>
      <c r="J35" s="57" t="s">
        <v>721</v>
      </c>
      <c r="K35" s="58" t="s">
        <v>722</v>
      </c>
    </row>
    <row r="36" spans="2:11" x14ac:dyDescent="0.25">
      <c r="B36" s="56">
        <v>271</v>
      </c>
      <c r="C36" s="21" t="s">
        <v>114</v>
      </c>
      <c r="D36" s="33">
        <v>952</v>
      </c>
      <c r="E36" s="33">
        <v>912</v>
      </c>
      <c r="F36" s="57" t="s">
        <v>709</v>
      </c>
      <c r="G36" s="57" t="s">
        <v>564</v>
      </c>
      <c r="H36" s="57" t="s">
        <v>695</v>
      </c>
      <c r="I36" s="57" t="s">
        <v>613</v>
      </c>
      <c r="J36" s="57" t="s">
        <v>723</v>
      </c>
      <c r="K36" s="58" t="s">
        <v>674</v>
      </c>
    </row>
    <row r="37" spans="2:11" x14ac:dyDescent="0.25">
      <c r="B37" s="56">
        <v>272</v>
      </c>
      <c r="C37" s="21" t="s">
        <v>118</v>
      </c>
      <c r="D37" s="33">
        <v>625</v>
      </c>
      <c r="E37" s="33">
        <v>554</v>
      </c>
      <c r="F37" s="57" t="s">
        <v>628</v>
      </c>
      <c r="G37" s="57" t="s">
        <v>724</v>
      </c>
      <c r="H37" s="57" t="s">
        <v>676</v>
      </c>
      <c r="I37" s="57" t="s">
        <v>725</v>
      </c>
      <c r="J37" s="57" t="s">
        <v>670</v>
      </c>
      <c r="K37" s="58" t="s">
        <v>706</v>
      </c>
    </row>
    <row r="38" spans="2:11" x14ac:dyDescent="0.25">
      <c r="B38" s="56">
        <v>273</v>
      </c>
      <c r="C38" s="21" t="s">
        <v>122</v>
      </c>
      <c r="D38" s="33">
        <v>1017</v>
      </c>
      <c r="E38" s="33">
        <v>1157</v>
      </c>
      <c r="F38" s="57" t="s">
        <v>568</v>
      </c>
      <c r="G38" s="57" t="s">
        <v>726</v>
      </c>
      <c r="H38" s="57" t="s">
        <v>704</v>
      </c>
      <c r="I38" s="57" t="s">
        <v>646</v>
      </c>
      <c r="J38" s="57" t="s">
        <v>657</v>
      </c>
      <c r="K38" s="58" t="s">
        <v>546</v>
      </c>
    </row>
    <row r="39" spans="2:11" x14ac:dyDescent="0.25">
      <c r="B39" s="56">
        <v>274</v>
      </c>
      <c r="C39" s="21" t="s">
        <v>126</v>
      </c>
      <c r="D39" s="33">
        <v>1341</v>
      </c>
      <c r="E39" s="33">
        <v>1440</v>
      </c>
      <c r="F39" s="57" t="s">
        <v>497</v>
      </c>
      <c r="G39" s="57" t="s">
        <v>727</v>
      </c>
      <c r="H39" s="57" t="s">
        <v>728</v>
      </c>
      <c r="I39" s="57" t="s">
        <v>729</v>
      </c>
      <c r="J39" s="57" t="s">
        <v>730</v>
      </c>
      <c r="K39" s="58" t="s">
        <v>421</v>
      </c>
    </row>
    <row r="40" spans="2:11" x14ac:dyDescent="0.25">
      <c r="B40" s="56">
        <v>275</v>
      </c>
      <c r="C40" s="21" t="s">
        <v>130</v>
      </c>
      <c r="D40" s="33">
        <v>1561</v>
      </c>
      <c r="E40" s="33">
        <v>1530</v>
      </c>
      <c r="F40" s="57" t="s">
        <v>663</v>
      </c>
      <c r="G40" s="57" t="s">
        <v>731</v>
      </c>
      <c r="H40" s="57" t="s">
        <v>556</v>
      </c>
      <c r="I40" s="57" t="s">
        <v>732</v>
      </c>
      <c r="J40" s="57" t="s">
        <v>421</v>
      </c>
      <c r="K40" s="58" t="s">
        <v>716</v>
      </c>
    </row>
    <row r="41" spans="2:11" x14ac:dyDescent="0.25">
      <c r="B41" s="56">
        <v>276</v>
      </c>
      <c r="C41" s="21" t="s">
        <v>134</v>
      </c>
      <c r="D41" s="33">
        <v>599</v>
      </c>
      <c r="E41" s="33">
        <v>547</v>
      </c>
      <c r="F41" s="57" t="s">
        <v>663</v>
      </c>
      <c r="G41" s="57" t="s">
        <v>615</v>
      </c>
      <c r="H41" s="57" t="s">
        <v>733</v>
      </c>
      <c r="I41" s="57" t="s">
        <v>533</v>
      </c>
      <c r="J41" s="57" t="s">
        <v>716</v>
      </c>
      <c r="K41" s="58" t="s">
        <v>653</v>
      </c>
    </row>
    <row r="42" spans="2:11" x14ac:dyDescent="0.25">
      <c r="B42" s="56">
        <v>277</v>
      </c>
      <c r="C42" s="21" t="s">
        <v>137</v>
      </c>
      <c r="D42" s="33">
        <v>979</v>
      </c>
      <c r="E42" s="33">
        <v>997</v>
      </c>
      <c r="F42" s="57" t="s">
        <v>514</v>
      </c>
      <c r="G42" s="57" t="s">
        <v>568</v>
      </c>
      <c r="H42" s="57" t="s">
        <v>664</v>
      </c>
      <c r="I42" s="57" t="s">
        <v>614</v>
      </c>
      <c r="J42" s="57" t="s">
        <v>734</v>
      </c>
      <c r="K42" s="58" t="s">
        <v>735</v>
      </c>
    </row>
    <row r="43" spans="2:11" x14ac:dyDescent="0.25">
      <c r="B43" s="56">
        <v>278</v>
      </c>
      <c r="C43" s="21" t="s">
        <v>140</v>
      </c>
      <c r="D43" s="33">
        <v>858</v>
      </c>
      <c r="E43" s="33">
        <v>865</v>
      </c>
      <c r="F43" s="57" t="s">
        <v>410</v>
      </c>
      <c r="G43" s="57" t="s">
        <v>434</v>
      </c>
      <c r="H43" s="57" t="s">
        <v>613</v>
      </c>
      <c r="I43" s="57" t="s">
        <v>736</v>
      </c>
      <c r="J43" s="57" t="s">
        <v>530</v>
      </c>
      <c r="K43" s="58" t="s">
        <v>421</v>
      </c>
    </row>
    <row r="44" spans="2:11" x14ac:dyDescent="0.25">
      <c r="B44" s="56">
        <v>279</v>
      </c>
      <c r="C44" s="21" t="s">
        <v>144</v>
      </c>
      <c r="D44" s="33">
        <v>796</v>
      </c>
      <c r="E44" s="33">
        <v>799</v>
      </c>
      <c r="F44" s="57" t="s">
        <v>731</v>
      </c>
      <c r="G44" s="57" t="s">
        <v>696</v>
      </c>
      <c r="H44" s="57" t="s">
        <v>511</v>
      </c>
      <c r="I44" s="57" t="s">
        <v>737</v>
      </c>
      <c r="J44" s="57" t="s">
        <v>640</v>
      </c>
      <c r="K44" s="58" t="s">
        <v>535</v>
      </c>
    </row>
    <row r="45" spans="2:11" x14ac:dyDescent="0.25">
      <c r="B45" s="59">
        <v>3</v>
      </c>
      <c r="C45" s="34" t="s">
        <v>148</v>
      </c>
      <c r="D45" s="35">
        <v>8789</v>
      </c>
      <c r="E45" s="35">
        <v>8832</v>
      </c>
      <c r="F45" s="60" t="s">
        <v>646</v>
      </c>
      <c r="G45" s="60" t="s">
        <v>738</v>
      </c>
      <c r="H45" s="60" t="s">
        <v>687</v>
      </c>
      <c r="I45" s="60" t="s">
        <v>708</v>
      </c>
      <c r="J45" s="60" t="s">
        <v>500</v>
      </c>
      <c r="K45" s="61" t="s">
        <v>511</v>
      </c>
    </row>
    <row r="46" spans="2:11" x14ac:dyDescent="0.25">
      <c r="B46" s="56">
        <v>361</v>
      </c>
      <c r="C46" s="21" t="s">
        <v>152</v>
      </c>
      <c r="D46" s="33">
        <v>305</v>
      </c>
      <c r="E46" s="33">
        <v>344</v>
      </c>
      <c r="F46" s="57" t="s">
        <v>655</v>
      </c>
      <c r="G46" s="57" t="s">
        <v>739</v>
      </c>
      <c r="H46" s="57" t="s">
        <v>112</v>
      </c>
      <c r="I46" s="57" t="s">
        <v>740</v>
      </c>
      <c r="J46" s="57" t="s">
        <v>732</v>
      </c>
      <c r="K46" s="58" t="s">
        <v>675</v>
      </c>
    </row>
    <row r="47" spans="2:11" x14ac:dyDescent="0.25">
      <c r="B47" s="56">
        <v>362</v>
      </c>
      <c r="C47" s="21" t="s">
        <v>155</v>
      </c>
      <c r="D47" s="33">
        <v>1140</v>
      </c>
      <c r="E47" s="33">
        <v>1067</v>
      </c>
      <c r="F47" s="57" t="s">
        <v>605</v>
      </c>
      <c r="G47" s="57" t="s">
        <v>730</v>
      </c>
      <c r="H47" s="57" t="s">
        <v>57</v>
      </c>
      <c r="I47" s="57" t="s">
        <v>741</v>
      </c>
      <c r="J47" s="57" t="s">
        <v>742</v>
      </c>
      <c r="K47" s="58" t="s">
        <v>743</v>
      </c>
    </row>
    <row r="48" spans="2:11" x14ac:dyDescent="0.25">
      <c r="B48" s="56">
        <v>363</v>
      </c>
      <c r="C48" s="21" t="s">
        <v>158</v>
      </c>
      <c r="D48" s="33">
        <v>327</v>
      </c>
      <c r="E48" s="33">
        <v>275</v>
      </c>
      <c r="F48" s="57" t="s">
        <v>744</v>
      </c>
      <c r="G48" s="57" t="s">
        <v>678</v>
      </c>
      <c r="H48" s="57" t="s">
        <v>380</v>
      </c>
      <c r="I48" s="57" t="s">
        <v>494</v>
      </c>
      <c r="J48" s="57" t="s">
        <v>745</v>
      </c>
      <c r="K48" s="58" t="s">
        <v>746</v>
      </c>
    </row>
    <row r="49" spans="2:11" x14ac:dyDescent="0.25">
      <c r="B49" s="56">
        <v>371</v>
      </c>
      <c r="C49" s="21" t="s">
        <v>160</v>
      </c>
      <c r="D49" s="33">
        <v>798</v>
      </c>
      <c r="E49" s="33">
        <v>833</v>
      </c>
      <c r="F49" s="57" t="s">
        <v>615</v>
      </c>
      <c r="G49" s="57" t="s">
        <v>709</v>
      </c>
      <c r="H49" s="57" t="s">
        <v>646</v>
      </c>
      <c r="I49" s="57" t="s">
        <v>686</v>
      </c>
      <c r="J49" s="57" t="s">
        <v>620</v>
      </c>
      <c r="K49" s="58" t="s">
        <v>728</v>
      </c>
    </row>
    <row r="50" spans="2:11" x14ac:dyDescent="0.25">
      <c r="B50" s="56">
        <v>372</v>
      </c>
      <c r="C50" s="21" t="s">
        <v>164</v>
      </c>
      <c r="D50" s="33">
        <v>981</v>
      </c>
      <c r="E50" s="33">
        <v>1071</v>
      </c>
      <c r="F50" s="57" t="s">
        <v>613</v>
      </c>
      <c r="G50" s="57" t="s">
        <v>670</v>
      </c>
      <c r="H50" s="57" t="s">
        <v>690</v>
      </c>
      <c r="I50" s="57" t="s">
        <v>747</v>
      </c>
      <c r="J50" s="57" t="s">
        <v>668</v>
      </c>
      <c r="K50" s="58" t="s">
        <v>730</v>
      </c>
    </row>
    <row r="51" spans="2:11" x14ac:dyDescent="0.25">
      <c r="B51" s="56">
        <v>373</v>
      </c>
      <c r="C51" s="21" t="s">
        <v>168</v>
      </c>
      <c r="D51" s="33">
        <v>1149</v>
      </c>
      <c r="E51" s="33">
        <v>1113</v>
      </c>
      <c r="F51" s="57" t="s">
        <v>511</v>
      </c>
      <c r="G51" s="57" t="s">
        <v>511</v>
      </c>
      <c r="H51" s="57" t="s">
        <v>677</v>
      </c>
      <c r="I51" s="57" t="s">
        <v>737</v>
      </c>
      <c r="J51" s="57" t="s">
        <v>682</v>
      </c>
      <c r="K51" s="58" t="s">
        <v>671</v>
      </c>
    </row>
    <row r="52" spans="2:11" x14ac:dyDescent="0.25">
      <c r="B52" s="56">
        <v>374</v>
      </c>
      <c r="C52" s="21" t="s">
        <v>172</v>
      </c>
      <c r="D52" s="33">
        <v>751</v>
      </c>
      <c r="E52" s="33">
        <v>753</v>
      </c>
      <c r="F52" s="57" t="s">
        <v>714</v>
      </c>
      <c r="G52" s="57" t="s">
        <v>564</v>
      </c>
      <c r="H52" s="57" t="s">
        <v>688</v>
      </c>
      <c r="I52" s="57" t="s">
        <v>613</v>
      </c>
      <c r="J52" s="57" t="s">
        <v>511</v>
      </c>
      <c r="K52" s="58" t="s">
        <v>627</v>
      </c>
    </row>
    <row r="53" spans="2:11" x14ac:dyDescent="0.25">
      <c r="B53" s="56">
        <v>375</v>
      </c>
      <c r="C53" s="21" t="s">
        <v>175</v>
      </c>
      <c r="D53" s="33">
        <v>1657</v>
      </c>
      <c r="E53" s="33">
        <v>1644</v>
      </c>
      <c r="F53" s="57" t="s">
        <v>466</v>
      </c>
      <c r="G53" s="57" t="s">
        <v>611</v>
      </c>
      <c r="H53" s="57" t="s">
        <v>737</v>
      </c>
      <c r="I53" s="57" t="s">
        <v>624</v>
      </c>
      <c r="J53" s="57" t="s">
        <v>729</v>
      </c>
      <c r="K53" s="58" t="s">
        <v>748</v>
      </c>
    </row>
    <row r="54" spans="2:11" x14ac:dyDescent="0.25">
      <c r="B54" s="56">
        <v>376</v>
      </c>
      <c r="C54" s="21" t="s">
        <v>179</v>
      </c>
      <c r="D54" s="33">
        <v>1142</v>
      </c>
      <c r="E54" s="33">
        <v>1147</v>
      </c>
      <c r="F54" s="57" t="s">
        <v>568</v>
      </c>
      <c r="G54" s="57" t="s">
        <v>672</v>
      </c>
      <c r="H54" s="57" t="s">
        <v>738</v>
      </c>
      <c r="I54" s="57" t="s">
        <v>692</v>
      </c>
      <c r="J54" s="57" t="s">
        <v>749</v>
      </c>
      <c r="K54" s="58" t="s">
        <v>727</v>
      </c>
    </row>
    <row r="55" spans="2:11" x14ac:dyDescent="0.25">
      <c r="B55" s="56">
        <v>377</v>
      </c>
      <c r="C55" s="21" t="s">
        <v>182</v>
      </c>
      <c r="D55" s="33">
        <v>539</v>
      </c>
      <c r="E55" s="33">
        <v>585</v>
      </c>
      <c r="F55" s="57" t="s">
        <v>738</v>
      </c>
      <c r="G55" s="57" t="s">
        <v>684</v>
      </c>
      <c r="H55" s="57" t="s">
        <v>750</v>
      </c>
      <c r="I55" s="57" t="s">
        <v>745</v>
      </c>
      <c r="J55" s="57" t="s">
        <v>622</v>
      </c>
      <c r="K55" s="58" t="s">
        <v>649</v>
      </c>
    </row>
    <row r="56" spans="2:11" x14ac:dyDescent="0.25">
      <c r="B56" s="59">
        <v>4</v>
      </c>
      <c r="C56" s="34" t="s">
        <v>184</v>
      </c>
      <c r="D56" s="35">
        <v>7930</v>
      </c>
      <c r="E56" s="35">
        <v>8274</v>
      </c>
      <c r="F56" s="60" t="s">
        <v>613</v>
      </c>
      <c r="G56" s="60" t="s">
        <v>617</v>
      </c>
      <c r="H56" s="60" t="s">
        <v>397</v>
      </c>
      <c r="I56" s="60" t="s">
        <v>380</v>
      </c>
      <c r="J56" s="60" t="s">
        <v>751</v>
      </c>
      <c r="K56" s="61" t="s">
        <v>689</v>
      </c>
    </row>
    <row r="57" spans="2:11" x14ac:dyDescent="0.25">
      <c r="B57" s="56">
        <v>461</v>
      </c>
      <c r="C57" s="21" t="s">
        <v>187</v>
      </c>
      <c r="D57" s="33">
        <v>494</v>
      </c>
      <c r="E57" s="33">
        <v>527</v>
      </c>
      <c r="F57" s="57" t="s">
        <v>752</v>
      </c>
      <c r="G57" s="57" t="s">
        <v>546</v>
      </c>
      <c r="H57" s="57" t="s">
        <v>753</v>
      </c>
      <c r="I57" s="57" t="s">
        <v>437</v>
      </c>
      <c r="J57" s="57" t="s">
        <v>754</v>
      </c>
      <c r="K57" s="58" t="s">
        <v>755</v>
      </c>
    </row>
    <row r="58" spans="2:11" x14ac:dyDescent="0.25">
      <c r="B58" s="56">
        <v>462</v>
      </c>
      <c r="C58" s="21" t="s">
        <v>191</v>
      </c>
      <c r="D58" s="33">
        <v>503</v>
      </c>
      <c r="E58" s="33">
        <v>482</v>
      </c>
      <c r="F58" s="57" t="s">
        <v>704</v>
      </c>
      <c r="G58" s="57" t="s">
        <v>706</v>
      </c>
      <c r="H58" s="57" t="s">
        <v>297</v>
      </c>
      <c r="I58" s="57" t="s">
        <v>756</v>
      </c>
      <c r="J58" s="57" t="s">
        <v>757</v>
      </c>
      <c r="K58" s="58" t="s">
        <v>661</v>
      </c>
    </row>
    <row r="59" spans="2:11" x14ac:dyDescent="0.25">
      <c r="B59" s="56">
        <v>463</v>
      </c>
      <c r="C59" s="21" t="s">
        <v>194</v>
      </c>
      <c r="D59" s="33">
        <v>283</v>
      </c>
      <c r="E59" s="33">
        <v>285</v>
      </c>
      <c r="F59" s="57" t="s">
        <v>620</v>
      </c>
      <c r="G59" s="57" t="s">
        <v>646</v>
      </c>
      <c r="H59" s="57" t="s">
        <v>741</v>
      </c>
      <c r="I59" s="57" t="s">
        <v>758</v>
      </c>
      <c r="J59" s="57" t="s">
        <v>759</v>
      </c>
      <c r="K59" s="58" t="s">
        <v>760</v>
      </c>
    </row>
    <row r="60" spans="2:11" x14ac:dyDescent="0.25">
      <c r="B60" s="56">
        <v>464</v>
      </c>
      <c r="C60" s="21" t="s">
        <v>196</v>
      </c>
      <c r="D60" s="33">
        <v>329</v>
      </c>
      <c r="E60" s="33">
        <v>341</v>
      </c>
      <c r="F60" s="57" t="s">
        <v>719</v>
      </c>
      <c r="G60" s="57" t="s">
        <v>761</v>
      </c>
      <c r="H60" s="57" t="s">
        <v>762</v>
      </c>
      <c r="I60" s="57" t="s">
        <v>763</v>
      </c>
      <c r="J60" s="57" t="s">
        <v>530</v>
      </c>
      <c r="K60" s="58" t="s">
        <v>410</v>
      </c>
    </row>
    <row r="61" spans="2:11" x14ac:dyDescent="0.25">
      <c r="B61" s="56">
        <v>471</v>
      </c>
      <c r="C61" s="21" t="s">
        <v>199</v>
      </c>
      <c r="D61" s="33">
        <v>1185</v>
      </c>
      <c r="E61" s="33">
        <v>1306</v>
      </c>
      <c r="F61" s="57" t="s">
        <v>535</v>
      </c>
      <c r="G61" s="57" t="s">
        <v>628</v>
      </c>
      <c r="H61" s="57" t="s">
        <v>667</v>
      </c>
      <c r="I61" s="57" t="s">
        <v>506</v>
      </c>
      <c r="J61" s="57" t="s">
        <v>669</v>
      </c>
      <c r="K61" s="58" t="s">
        <v>564</v>
      </c>
    </row>
    <row r="62" spans="2:11" x14ac:dyDescent="0.25">
      <c r="B62" s="56">
        <v>472</v>
      </c>
      <c r="C62" s="21" t="s">
        <v>202</v>
      </c>
      <c r="D62" s="33">
        <v>828</v>
      </c>
      <c r="E62" s="33">
        <v>862</v>
      </c>
      <c r="F62" s="57" t="s">
        <v>764</v>
      </c>
      <c r="G62" s="57" t="s">
        <v>601</v>
      </c>
      <c r="H62" s="57" t="s">
        <v>83</v>
      </c>
      <c r="I62" s="57" t="s">
        <v>765</v>
      </c>
      <c r="J62" s="57" t="s">
        <v>766</v>
      </c>
      <c r="K62" s="58" t="s">
        <v>672</v>
      </c>
    </row>
    <row r="63" spans="2:11" x14ac:dyDescent="0.25">
      <c r="B63" s="56">
        <v>473</v>
      </c>
      <c r="C63" s="21" t="s">
        <v>205</v>
      </c>
      <c r="D63" s="33">
        <v>633</v>
      </c>
      <c r="E63" s="33">
        <v>635</v>
      </c>
      <c r="F63" s="57" t="s">
        <v>627</v>
      </c>
      <c r="G63" s="57" t="s">
        <v>677</v>
      </c>
      <c r="H63" s="57" t="s">
        <v>616</v>
      </c>
      <c r="I63" s="57" t="s">
        <v>506</v>
      </c>
      <c r="J63" s="57" t="s">
        <v>623</v>
      </c>
      <c r="K63" s="58" t="s">
        <v>732</v>
      </c>
    </row>
    <row r="64" spans="2:11" x14ac:dyDescent="0.25">
      <c r="B64" s="56">
        <v>474</v>
      </c>
      <c r="C64" s="21" t="s">
        <v>208</v>
      </c>
      <c r="D64" s="33">
        <v>975</v>
      </c>
      <c r="E64" s="33">
        <v>995</v>
      </c>
      <c r="F64" s="57" t="s">
        <v>506</v>
      </c>
      <c r="G64" s="57" t="s">
        <v>617</v>
      </c>
      <c r="H64" s="57" t="s">
        <v>625</v>
      </c>
      <c r="I64" s="57" t="s">
        <v>706</v>
      </c>
      <c r="J64" s="57" t="s">
        <v>665</v>
      </c>
      <c r="K64" s="58" t="s">
        <v>767</v>
      </c>
    </row>
    <row r="65" spans="2:11" x14ac:dyDescent="0.25">
      <c r="B65" s="56">
        <v>475</v>
      </c>
      <c r="C65" s="21" t="s">
        <v>210</v>
      </c>
      <c r="D65" s="33">
        <v>699</v>
      </c>
      <c r="E65" s="33">
        <v>697</v>
      </c>
      <c r="F65" s="57" t="s">
        <v>700</v>
      </c>
      <c r="G65" s="57" t="s">
        <v>674</v>
      </c>
      <c r="H65" s="57" t="s">
        <v>708</v>
      </c>
      <c r="I65" s="57" t="s">
        <v>687</v>
      </c>
      <c r="J65" s="57" t="s">
        <v>768</v>
      </c>
      <c r="K65" s="58" t="s">
        <v>363</v>
      </c>
    </row>
    <row r="66" spans="2:11" x14ac:dyDescent="0.25">
      <c r="B66" s="56">
        <v>476</v>
      </c>
      <c r="C66" s="21" t="s">
        <v>213</v>
      </c>
      <c r="D66" s="33">
        <v>487</v>
      </c>
      <c r="E66" s="33">
        <v>522</v>
      </c>
      <c r="F66" s="57" t="s">
        <v>514</v>
      </c>
      <c r="G66" s="57" t="s">
        <v>674</v>
      </c>
      <c r="H66" s="57" t="s">
        <v>700</v>
      </c>
      <c r="I66" s="57" t="s">
        <v>673</v>
      </c>
      <c r="J66" s="57" t="s">
        <v>692</v>
      </c>
      <c r="K66" s="58" t="s">
        <v>663</v>
      </c>
    </row>
    <row r="67" spans="2:11" x14ac:dyDescent="0.25">
      <c r="B67" s="56">
        <v>477</v>
      </c>
      <c r="C67" s="21" t="s">
        <v>216</v>
      </c>
      <c r="D67" s="33">
        <v>531</v>
      </c>
      <c r="E67" s="33">
        <v>539</v>
      </c>
      <c r="F67" s="57" t="s">
        <v>653</v>
      </c>
      <c r="G67" s="57" t="s">
        <v>530</v>
      </c>
      <c r="H67" s="57" t="s">
        <v>397</v>
      </c>
      <c r="I67" s="57" t="s">
        <v>405</v>
      </c>
      <c r="J67" s="57" t="s">
        <v>726</v>
      </c>
      <c r="K67" s="58" t="s">
        <v>726</v>
      </c>
    </row>
    <row r="68" spans="2:11" x14ac:dyDescent="0.25">
      <c r="B68" s="56">
        <v>478</v>
      </c>
      <c r="C68" s="21" t="s">
        <v>220</v>
      </c>
      <c r="D68" s="33">
        <v>466</v>
      </c>
      <c r="E68" s="33">
        <v>529</v>
      </c>
      <c r="F68" s="57" t="s">
        <v>688</v>
      </c>
      <c r="G68" s="57" t="s">
        <v>682</v>
      </c>
      <c r="H68" s="57" t="s">
        <v>688</v>
      </c>
      <c r="I68" s="57" t="s">
        <v>677</v>
      </c>
      <c r="J68" s="57" t="s">
        <v>559</v>
      </c>
      <c r="K68" s="58" t="s">
        <v>698</v>
      </c>
    </row>
    <row r="69" spans="2:11" x14ac:dyDescent="0.25">
      <c r="B69" s="56">
        <v>479</v>
      </c>
      <c r="C69" s="21" t="s">
        <v>224</v>
      </c>
      <c r="D69" s="33">
        <v>517</v>
      </c>
      <c r="E69" s="33">
        <v>554</v>
      </c>
      <c r="F69" s="57" t="s">
        <v>677</v>
      </c>
      <c r="G69" s="57" t="s">
        <v>363</v>
      </c>
      <c r="H69" s="57" t="s">
        <v>769</v>
      </c>
      <c r="I69" s="57" t="s">
        <v>619</v>
      </c>
      <c r="J69" s="57" t="s">
        <v>670</v>
      </c>
      <c r="K69" s="58" t="s">
        <v>674</v>
      </c>
    </row>
    <row r="70" spans="2:11" x14ac:dyDescent="0.25">
      <c r="B70" s="59">
        <v>5</v>
      </c>
      <c r="C70" s="34" t="s">
        <v>227</v>
      </c>
      <c r="D70" s="35">
        <v>13735</v>
      </c>
      <c r="E70" s="35">
        <v>14334</v>
      </c>
      <c r="F70" s="60" t="s">
        <v>628</v>
      </c>
      <c r="G70" s="60" t="s">
        <v>708</v>
      </c>
      <c r="H70" s="60" t="s">
        <v>770</v>
      </c>
      <c r="I70" s="60" t="s">
        <v>691</v>
      </c>
      <c r="J70" s="60" t="s">
        <v>665</v>
      </c>
      <c r="K70" s="61" t="s">
        <v>658</v>
      </c>
    </row>
    <row r="71" spans="2:11" x14ac:dyDescent="0.25">
      <c r="B71" s="56">
        <v>561</v>
      </c>
      <c r="C71" s="21" t="s">
        <v>229</v>
      </c>
      <c r="D71" s="33">
        <v>351</v>
      </c>
      <c r="E71" s="33">
        <v>336</v>
      </c>
      <c r="F71" s="57" t="s">
        <v>421</v>
      </c>
      <c r="G71" s="57" t="s">
        <v>514</v>
      </c>
      <c r="H71" s="57" t="s">
        <v>506</v>
      </c>
      <c r="I71" s="57" t="s">
        <v>593</v>
      </c>
      <c r="J71" s="57" t="s">
        <v>771</v>
      </c>
      <c r="K71" s="58" t="s">
        <v>690</v>
      </c>
    </row>
    <row r="72" spans="2:11" x14ac:dyDescent="0.25">
      <c r="B72" s="56">
        <v>562</v>
      </c>
      <c r="C72" s="21" t="s">
        <v>231</v>
      </c>
      <c r="D72" s="33">
        <v>909</v>
      </c>
      <c r="E72" s="33">
        <v>900</v>
      </c>
      <c r="F72" s="57" t="s">
        <v>772</v>
      </c>
      <c r="G72" s="57" t="s">
        <v>405</v>
      </c>
      <c r="H72" s="57" t="s">
        <v>33</v>
      </c>
      <c r="I72" s="57" t="s">
        <v>448</v>
      </c>
      <c r="J72" s="57" t="s">
        <v>662</v>
      </c>
      <c r="K72" s="58" t="s">
        <v>773</v>
      </c>
    </row>
    <row r="73" spans="2:11" x14ac:dyDescent="0.25">
      <c r="B73" s="56">
        <v>563</v>
      </c>
      <c r="C73" s="21" t="s">
        <v>233</v>
      </c>
      <c r="D73" s="33">
        <v>913</v>
      </c>
      <c r="E73" s="33">
        <v>938</v>
      </c>
      <c r="F73" s="57" t="s">
        <v>714</v>
      </c>
      <c r="G73" s="57" t="s">
        <v>744</v>
      </c>
      <c r="H73" s="57" t="s">
        <v>574</v>
      </c>
      <c r="I73" s="57" t="s">
        <v>774</v>
      </c>
      <c r="J73" s="57" t="s">
        <v>775</v>
      </c>
      <c r="K73" s="58" t="s">
        <v>759</v>
      </c>
    </row>
    <row r="74" spans="2:11" x14ac:dyDescent="0.25">
      <c r="B74" s="56">
        <v>564</v>
      </c>
      <c r="C74" s="21" t="s">
        <v>235</v>
      </c>
      <c r="D74" s="33">
        <v>3839</v>
      </c>
      <c r="E74" s="33">
        <v>4082</v>
      </c>
      <c r="F74" s="57" t="s">
        <v>570</v>
      </c>
      <c r="G74" s="57" t="s">
        <v>709</v>
      </c>
      <c r="H74" s="57" t="s">
        <v>17</v>
      </c>
      <c r="I74" s="57" t="s">
        <v>758</v>
      </c>
      <c r="J74" s="57" t="s">
        <v>776</v>
      </c>
      <c r="K74" s="58" t="s">
        <v>777</v>
      </c>
    </row>
    <row r="75" spans="2:11" x14ac:dyDescent="0.25">
      <c r="B75" s="56">
        <v>565</v>
      </c>
      <c r="C75" s="21" t="s">
        <v>237</v>
      </c>
      <c r="D75" s="33">
        <v>310</v>
      </c>
      <c r="E75" s="33">
        <v>310</v>
      </c>
      <c r="F75" s="57" t="s">
        <v>566</v>
      </c>
      <c r="G75" s="57" t="s">
        <v>649</v>
      </c>
      <c r="H75" s="57" t="s">
        <v>701</v>
      </c>
      <c r="I75" s="57" t="s">
        <v>14</v>
      </c>
      <c r="J75" s="57" t="s">
        <v>778</v>
      </c>
      <c r="K75" s="58" t="s">
        <v>718</v>
      </c>
    </row>
    <row r="76" spans="2:11" x14ac:dyDescent="0.25">
      <c r="B76" s="56">
        <v>571</v>
      </c>
      <c r="C76" s="21" t="s">
        <v>239</v>
      </c>
      <c r="D76" s="33">
        <v>1530</v>
      </c>
      <c r="E76" s="33">
        <v>1556</v>
      </c>
      <c r="F76" s="57" t="s">
        <v>539</v>
      </c>
      <c r="G76" s="57" t="s">
        <v>539</v>
      </c>
      <c r="H76" s="57" t="s">
        <v>363</v>
      </c>
      <c r="I76" s="57" t="s">
        <v>779</v>
      </c>
      <c r="J76" s="57" t="s">
        <v>715</v>
      </c>
      <c r="K76" s="58" t="s">
        <v>780</v>
      </c>
    </row>
    <row r="77" spans="2:11" x14ac:dyDescent="0.25">
      <c r="B77" s="56">
        <v>572</v>
      </c>
      <c r="C77" s="21" t="s">
        <v>242</v>
      </c>
      <c r="D77" s="33">
        <v>1129</v>
      </c>
      <c r="E77" s="33">
        <v>1235</v>
      </c>
      <c r="F77" s="57" t="s">
        <v>701</v>
      </c>
      <c r="G77" s="57" t="s">
        <v>642</v>
      </c>
      <c r="H77" s="57" t="s">
        <v>735</v>
      </c>
      <c r="I77" s="57" t="s">
        <v>359</v>
      </c>
      <c r="J77" s="57" t="s">
        <v>781</v>
      </c>
      <c r="K77" s="58" t="s">
        <v>782</v>
      </c>
    </row>
    <row r="78" spans="2:11" x14ac:dyDescent="0.25">
      <c r="B78" s="56">
        <v>573</v>
      </c>
      <c r="C78" s="21" t="s">
        <v>245</v>
      </c>
      <c r="D78" s="33">
        <v>872</v>
      </c>
      <c r="E78" s="33">
        <v>954</v>
      </c>
      <c r="F78" s="57" t="s">
        <v>679</v>
      </c>
      <c r="G78" s="57" t="s">
        <v>783</v>
      </c>
      <c r="H78" s="57" t="s">
        <v>706</v>
      </c>
      <c r="I78" s="57" t="s">
        <v>657</v>
      </c>
      <c r="J78" s="57" t="s">
        <v>784</v>
      </c>
      <c r="K78" s="58" t="s">
        <v>785</v>
      </c>
    </row>
    <row r="79" spans="2:11" x14ac:dyDescent="0.25">
      <c r="B79" s="56">
        <v>574</v>
      </c>
      <c r="C79" s="21" t="s">
        <v>247</v>
      </c>
      <c r="D79" s="33">
        <v>1357</v>
      </c>
      <c r="E79" s="33">
        <v>1401</v>
      </c>
      <c r="F79" s="57" t="s">
        <v>506</v>
      </c>
      <c r="G79" s="57" t="s">
        <v>667</v>
      </c>
      <c r="H79" s="57" t="s">
        <v>786</v>
      </c>
      <c r="I79" s="57" t="s">
        <v>730</v>
      </c>
      <c r="J79" s="57" t="s">
        <v>787</v>
      </c>
      <c r="K79" s="58" t="s">
        <v>788</v>
      </c>
    </row>
    <row r="80" spans="2:11" x14ac:dyDescent="0.25">
      <c r="B80" s="56">
        <v>575</v>
      </c>
      <c r="C80" s="21" t="s">
        <v>250</v>
      </c>
      <c r="D80" s="33">
        <v>752</v>
      </c>
      <c r="E80" s="33">
        <v>818</v>
      </c>
      <c r="F80" s="57" t="s">
        <v>611</v>
      </c>
      <c r="G80" s="57" t="s">
        <v>667</v>
      </c>
      <c r="H80" s="57" t="s">
        <v>678</v>
      </c>
      <c r="I80" s="57" t="s">
        <v>733</v>
      </c>
      <c r="J80" s="57" t="s">
        <v>670</v>
      </c>
      <c r="K80" s="58" t="s">
        <v>670</v>
      </c>
    </row>
    <row r="81" spans="2:11" x14ac:dyDescent="0.25">
      <c r="B81" s="56">
        <v>576</v>
      </c>
      <c r="C81" s="21" t="s">
        <v>252</v>
      </c>
      <c r="D81" s="33">
        <v>995</v>
      </c>
      <c r="E81" s="33">
        <v>1012</v>
      </c>
      <c r="F81" s="57" t="s">
        <v>530</v>
      </c>
      <c r="G81" s="57" t="s">
        <v>646</v>
      </c>
      <c r="H81" s="57" t="s">
        <v>434</v>
      </c>
      <c r="I81" s="57" t="s">
        <v>624</v>
      </c>
      <c r="J81" s="57" t="s">
        <v>677</v>
      </c>
      <c r="K81" s="58" t="s">
        <v>556</v>
      </c>
    </row>
    <row r="82" spans="2:11" x14ac:dyDescent="0.25">
      <c r="B82" s="56">
        <v>577</v>
      </c>
      <c r="C82" s="21" t="s">
        <v>255</v>
      </c>
      <c r="D82" s="33">
        <v>778</v>
      </c>
      <c r="E82" s="33">
        <v>792</v>
      </c>
      <c r="F82" s="57" t="s">
        <v>698</v>
      </c>
      <c r="G82" s="57" t="s">
        <v>733</v>
      </c>
      <c r="H82" s="57" t="s">
        <v>626</v>
      </c>
      <c r="I82" s="57" t="s">
        <v>506</v>
      </c>
      <c r="J82" s="57" t="s">
        <v>684</v>
      </c>
      <c r="K82" s="58" t="s">
        <v>714</v>
      </c>
    </row>
    <row r="83" spans="2:11" x14ac:dyDescent="0.25">
      <c r="B83" s="59">
        <v>6</v>
      </c>
      <c r="C83" s="34" t="s">
        <v>258</v>
      </c>
      <c r="D83" s="35">
        <v>10110</v>
      </c>
      <c r="E83" s="35">
        <v>10240</v>
      </c>
      <c r="F83" s="60" t="s">
        <v>668</v>
      </c>
      <c r="G83" s="60" t="s">
        <v>684</v>
      </c>
      <c r="H83" s="60" t="s">
        <v>684</v>
      </c>
      <c r="I83" s="60" t="s">
        <v>695</v>
      </c>
      <c r="J83" s="60" t="s">
        <v>491</v>
      </c>
      <c r="K83" s="61" t="s">
        <v>698</v>
      </c>
    </row>
    <row r="84" spans="2:11" x14ac:dyDescent="0.25">
      <c r="B84" s="56">
        <v>661</v>
      </c>
      <c r="C84" s="21" t="s">
        <v>261</v>
      </c>
      <c r="D84" s="33">
        <v>532</v>
      </c>
      <c r="E84" s="33">
        <v>574</v>
      </c>
      <c r="F84" s="57" t="s">
        <v>566</v>
      </c>
      <c r="G84" s="57" t="s">
        <v>550</v>
      </c>
      <c r="H84" s="57" t="s">
        <v>625</v>
      </c>
      <c r="I84" s="57" t="s">
        <v>711</v>
      </c>
      <c r="J84" s="57" t="s">
        <v>789</v>
      </c>
      <c r="K84" s="58" t="s">
        <v>743</v>
      </c>
    </row>
    <row r="85" spans="2:11" x14ac:dyDescent="0.25">
      <c r="B85" s="56">
        <v>662</v>
      </c>
      <c r="C85" s="21" t="s">
        <v>264</v>
      </c>
      <c r="D85" s="33">
        <v>415</v>
      </c>
      <c r="E85" s="33">
        <v>409</v>
      </c>
      <c r="F85" s="57" t="s">
        <v>715</v>
      </c>
      <c r="G85" s="57" t="s">
        <v>790</v>
      </c>
      <c r="H85" s="57" t="s">
        <v>695</v>
      </c>
      <c r="I85" s="57" t="s">
        <v>440</v>
      </c>
      <c r="J85" s="57" t="s">
        <v>727</v>
      </c>
      <c r="K85" s="58" t="s">
        <v>543</v>
      </c>
    </row>
    <row r="86" spans="2:11" x14ac:dyDescent="0.25">
      <c r="B86" s="56">
        <v>663</v>
      </c>
      <c r="C86" s="21" t="s">
        <v>266</v>
      </c>
      <c r="D86" s="33">
        <v>767</v>
      </c>
      <c r="E86" s="33">
        <v>771</v>
      </c>
      <c r="F86" s="57" t="s">
        <v>574</v>
      </c>
      <c r="G86" s="57" t="s">
        <v>701</v>
      </c>
      <c r="H86" s="57" t="s">
        <v>791</v>
      </c>
      <c r="I86" s="57" t="s">
        <v>57</v>
      </c>
      <c r="J86" s="57" t="s">
        <v>792</v>
      </c>
      <c r="K86" s="58" t="s">
        <v>793</v>
      </c>
    </row>
    <row r="87" spans="2:11" x14ac:dyDescent="0.25">
      <c r="B87" s="56">
        <v>671</v>
      </c>
      <c r="C87" s="21" t="s">
        <v>269</v>
      </c>
      <c r="D87" s="33">
        <v>1401</v>
      </c>
      <c r="E87" s="33">
        <v>1389</v>
      </c>
      <c r="F87" s="57" t="s">
        <v>794</v>
      </c>
      <c r="G87" s="57" t="s">
        <v>657</v>
      </c>
      <c r="H87" s="57" t="s">
        <v>566</v>
      </c>
      <c r="I87" s="57" t="s">
        <v>708</v>
      </c>
      <c r="J87" s="57" t="s">
        <v>776</v>
      </c>
      <c r="K87" s="58" t="s">
        <v>570</v>
      </c>
    </row>
    <row r="88" spans="2:11" x14ac:dyDescent="0.25">
      <c r="B88" s="56">
        <v>672</v>
      </c>
      <c r="C88" s="21" t="s">
        <v>273</v>
      </c>
      <c r="D88" s="33">
        <v>804</v>
      </c>
      <c r="E88" s="33">
        <v>775</v>
      </c>
      <c r="F88" s="57" t="s">
        <v>533</v>
      </c>
      <c r="G88" s="57" t="s">
        <v>795</v>
      </c>
      <c r="H88" s="57" t="s">
        <v>652</v>
      </c>
      <c r="I88" s="57" t="s">
        <v>550</v>
      </c>
      <c r="J88" s="57" t="s">
        <v>708</v>
      </c>
      <c r="K88" s="58" t="s">
        <v>620</v>
      </c>
    </row>
    <row r="89" spans="2:11" x14ac:dyDescent="0.25">
      <c r="B89" s="56">
        <v>673</v>
      </c>
      <c r="C89" s="21" t="s">
        <v>277</v>
      </c>
      <c r="D89" s="33">
        <v>686</v>
      </c>
      <c r="E89" s="33">
        <v>589</v>
      </c>
      <c r="F89" s="57" t="s">
        <v>623</v>
      </c>
      <c r="G89" s="57" t="s">
        <v>514</v>
      </c>
      <c r="H89" s="57" t="s">
        <v>710</v>
      </c>
      <c r="I89" s="57" t="s">
        <v>749</v>
      </c>
      <c r="J89" s="57" t="s">
        <v>562</v>
      </c>
      <c r="K89" s="58" t="s">
        <v>744</v>
      </c>
    </row>
    <row r="90" spans="2:11" x14ac:dyDescent="0.25">
      <c r="B90" s="56">
        <v>674</v>
      </c>
      <c r="C90" s="21" t="s">
        <v>281</v>
      </c>
      <c r="D90" s="33">
        <v>689</v>
      </c>
      <c r="E90" s="33">
        <v>693</v>
      </c>
      <c r="F90" s="57" t="s">
        <v>705</v>
      </c>
      <c r="G90" s="57" t="s">
        <v>617</v>
      </c>
      <c r="H90" s="57" t="s">
        <v>738</v>
      </c>
      <c r="I90" s="57" t="s">
        <v>707</v>
      </c>
      <c r="J90" s="57" t="s">
        <v>613</v>
      </c>
      <c r="K90" s="58" t="s">
        <v>615</v>
      </c>
    </row>
    <row r="91" spans="2:11" x14ac:dyDescent="0.25">
      <c r="B91" s="56">
        <v>675</v>
      </c>
      <c r="C91" s="21" t="s">
        <v>285</v>
      </c>
      <c r="D91" s="33">
        <v>717</v>
      </c>
      <c r="E91" s="33">
        <v>732</v>
      </c>
      <c r="F91" s="57" t="s">
        <v>83</v>
      </c>
      <c r="G91" s="57" t="s">
        <v>738</v>
      </c>
      <c r="H91" s="57" t="s">
        <v>704</v>
      </c>
      <c r="I91" s="57" t="s">
        <v>516</v>
      </c>
      <c r="J91" s="57" t="s">
        <v>767</v>
      </c>
      <c r="K91" s="58" t="s">
        <v>689</v>
      </c>
    </row>
    <row r="92" spans="2:11" x14ac:dyDescent="0.25">
      <c r="B92" s="56">
        <v>676</v>
      </c>
      <c r="C92" s="21" t="s">
        <v>289</v>
      </c>
      <c r="D92" s="33">
        <v>1049</v>
      </c>
      <c r="E92" s="33">
        <v>1064</v>
      </c>
      <c r="F92" s="57" t="s">
        <v>780</v>
      </c>
      <c r="G92" s="57" t="s">
        <v>677</v>
      </c>
      <c r="H92" s="57" t="s">
        <v>550</v>
      </c>
      <c r="I92" s="57" t="s">
        <v>550</v>
      </c>
      <c r="J92" s="57" t="s">
        <v>725</v>
      </c>
      <c r="K92" s="58" t="s">
        <v>623</v>
      </c>
    </row>
    <row r="93" spans="2:11" x14ac:dyDescent="0.25">
      <c r="B93" s="56">
        <v>677</v>
      </c>
      <c r="C93" s="21" t="s">
        <v>293</v>
      </c>
      <c r="D93" s="33">
        <v>976</v>
      </c>
      <c r="E93" s="33">
        <v>963</v>
      </c>
      <c r="F93" s="57" t="s">
        <v>625</v>
      </c>
      <c r="G93" s="57" t="s">
        <v>715</v>
      </c>
      <c r="H93" s="57" t="s">
        <v>796</v>
      </c>
      <c r="I93" s="57" t="s">
        <v>466</v>
      </c>
      <c r="J93" s="57" t="s">
        <v>670</v>
      </c>
      <c r="K93" s="58" t="s">
        <v>797</v>
      </c>
    </row>
    <row r="94" spans="2:11" x14ac:dyDescent="0.25">
      <c r="B94" s="56">
        <v>678</v>
      </c>
      <c r="C94" s="21" t="s">
        <v>296</v>
      </c>
      <c r="D94" s="33">
        <v>838</v>
      </c>
      <c r="E94" s="33">
        <v>936</v>
      </c>
      <c r="F94" s="57" t="s">
        <v>556</v>
      </c>
      <c r="G94" s="57" t="s">
        <v>779</v>
      </c>
      <c r="H94" s="57" t="s">
        <v>714</v>
      </c>
      <c r="I94" s="57" t="s">
        <v>697</v>
      </c>
      <c r="J94" s="57" t="s">
        <v>687</v>
      </c>
      <c r="K94" s="58" t="s">
        <v>668</v>
      </c>
    </row>
    <row r="95" spans="2:11" x14ac:dyDescent="0.25">
      <c r="B95" s="56">
        <v>679</v>
      </c>
      <c r="C95" s="21" t="s">
        <v>299</v>
      </c>
      <c r="D95" s="33">
        <v>1236</v>
      </c>
      <c r="E95" s="33">
        <v>1345</v>
      </c>
      <c r="F95" s="57" t="s">
        <v>741</v>
      </c>
      <c r="G95" s="57" t="s">
        <v>405</v>
      </c>
      <c r="H95" s="57" t="s">
        <v>710</v>
      </c>
      <c r="I95" s="57" t="s">
        <v>708</v>
      </c>
      <c r="J95" s="57" t="s">
        <v>798</v>
      </c>
      <c r="K95" s="58" t="s">
        <v>799</v>
      </c>
    </row>
    <row r="96" spans="2:11" x14ac:dyDescent="0.25">
      <c r="B96" s="59">
        <v>7</v>
      </c>
      <c r="C96" s="34" t="s">
        <v>302</v>
      </c>
      <c r="D96" s="35">
        <v>15312</v>
      </c>
      <c r="E96" s="35">
        <v>15586</v>
      </c>
      <c r="F96" s="60" t="s">
        <v>434</v>
      </c>
      <c r="G96" s="60" t="s">
        <v>616</v>
      </c>
      <c r="H96" s="60" t="s">
        <v>780</v>
      </c>
      <c r="I96" s="60" t="s">
        <v>550</v>
      </c>
      <c r="J96" s="60" t="s">
        <v>564</v>
      </c>
      <c r="K96" s="61" t="s">
        <v>615</v>
      </c>
    </row>
    <row r="97" spans="2:11" x14ac:dyDescent="0.25">
      <c r="B97" s="56">
        <v>761</v>
      </c>
      <c r="C97" s="21" t="s">
        <v>306</v>
      </c>
      <c r="D97" s="33">
        <v>2152</v>
      </c>
      <c r="E97" s="33">
        <v>2131</v>
      </c>
      <c r="F97" s="57" t="s">
        <v>725</v>
      </c>
      <c r="G97" s="57" t="s">
        <v>675</v>
      </c>
      <c r="H97" s="57" t="s">
        <v>765</v>
      </c>
      <c r="I97" s="57" t="s">
        <v>791</v>
      </c>
      <c r="J97" s="57" t="s">
        <v>533</v>
      </c>
      <c r="K97" s="58" t="s">
        <v>800</v>
      </c>
    </row>
    <row r="98" spans="2:11" x14ac:dyDescent="0.25">
      <c r="B98" s="56">
        <v>762</v>
      </c>
      <c r="C98" s="21" t="s">
        <v>309</v>
      </c>
      <c r="D98" s="33">
        <v>329</v>
      </c>
      <c r="E98" s="33">
        <v>349</v>
      </c>
      <c r="F98" s="57" t="s">
        <v>511</v>
      </c>
      <c r="G98" s="57" t="s">
        <v>739</v>
      </c>
      <c r="H98" s="57" t="s">
        <v>693</v>
      </c>
      <c r="I98" s="57" t="s">
        <v>525</v>
      </c>
      <c r="J98" s="57" t="s">
        <v>723</v>
      </c>
      <c r="K98" s="58" t="s">
        <v>724</v>
      </c>
    </row>
    <row r="99" spans="2:11" x14ac:dyDescent="0.25">
      <c r="B99" s="56">
        <v>763</v>
      </c>
      <c r="C99" s="21" t="s">
        <v>311</v>
      </c>
      <c r="D99" s="33">
        <v>574</v>
      </c>
      <c r="E99" s="33">
        <v>535</v>
      </c>
      <c r="F99" s="57" t="s">
        <v>768</v>
      </c>
      <c r="G99" s="57" t="s">
        <v>670</v>
      </c>
      <c r="H99" s="57" t="s">
        <v>730</v>
      </c>
      <c r="I99" s="57" t="s">
        <v>794</v>
      </c>
      <c r="J99" s="57" t="s">
        <v>614</v>
      </c>
      <c r="K99" s="58" t="s">
        <v>748</v>
      </c>
    </row>
    <row r="100" spans="2:11" x14ac:dyDescent="0.25">
      <c r="B100" s="56">
        <v>764</v>
      </c>
      <c r="C100" s="21" t="s">
        <v>315</v>
      </c>
      <c r="D100" s="33">
        <v>367</v>
      </c>
      <c r="E100" s="33">
        <v>374</v>
      </c>
      <c r="F100" s="57" t="s">
        <v>658</v>
      </c>
      <c r="G100" s="57" t="s">
        <v>801</v>
      </c>
      <c r="H100" s="57" t="s">
        <v>770</v>
      </c>
      <c r="I100" s="57" t="s">
        <v>802</v>
      </c>
      <c r="J100" s="57" t="s">
        <v>616</v>
      </c>
      <c r="K100" s="58" t="s">
        <v>705</v>
      </c>
    </row>
    <row r="101" spans="2:11" x14ac:dyDescent="0.25">
      <c r="B101" s="56">
        <v>771</v>
      </c>
      <c r="C101" s="21" t="s">
        <v>317</v>
      </c>
      <c r="D101" s="33">
        <v>1055</v>
      </c>
      <c r="E101" s="33">
        <v>1156</v>
      </c>
      <c r="F101" s="57" t="s">
        <v>772</v>
      </c>
      <c r="G101" s="57" t="s">
        <v>727</v>
      </c>
      <c r="H101" s="57" t="s">
        <v>509</v>
      </c>
      <c r="I101" s="57" t="s">
        <v>723</v>
      </c>
      <c r="J101" s="57" t="s">
        <v>685</v>
      </c>
      <c r="K101" s="58" t="s">
        <v>769</v>
      </c>
    </row>
    <row r="102" spans="2:11" x14ac:dyDescent="0.25">
      <c r="B102" s="56">
        <v>772</v>
      </c>
      <c r="C102" s="21" t="s">
        <v>321</v>
      </c>
      <c r="D102" s="33">
        <v>2115</v>
      </c>
      <c r="E102" s="33">
        <v>2137</v>
      </c>
      <c r="F102" s="57" t="s">
        <v>620</v>
      </c>
      <c r="G102" s="57" t="s">
        <v>692</v>
      </c>
      <c r="H102" s="57" t="s">
        <v>616</v>
      </c>
      <c r="I102" s="57" t="s">
        <v>738</v>
      </c>
      <c r="J102" s="57" t="s">
        <v>732</v>
      </c>
      <c r="K102" s="58" t="s">
        <v>750</v>
      </c>
    </row>
    <row r="103" spans="2:11" x14ac:dyDescent="0.25">
      <c r="B103" s="56">
        <v>773</v>
      </c>
      <c r="C103" s="21" t="s">
        <v>324</v>
      </c>
      <c r="D103" s="33">
        <v>820</v>
      </c>
      <c r="E103" s="33">
        <v>831</v>
      </c>
      <c r="F103" s="57" t="s">
        <v>728</v>
      </c>
      <c r="G103" s="57" t="s">
        <v>800</v>
      </c>
      <c r="H103" s="57" t="s">
        <v>646</v>
      </c>
      <c r="I103" s="57" t="s">
        <v>737</v>
      </c>
      <c r="J103" s="57" t="s">
        <v>613</v>
      </c>
      <c r="K103" s="58" t="s">
        <v>477</v>
      </c>
    </row>
    <row r="104" spans="2:11" x14ac:dyDescent="0.25">
      <c r="B104" s="56">
        <v>774</v>
      </c>
      <c r="C104" s="21" t="s">
        <v>328</v>
      </c>
      <c r="D104" s="33">
        <v>1030</v>
      </c>
      <c r="E104" s="33">
        <v>1043</v>
      </c>
      <c r="F104" s="57" t="s">
        <v>738</v>
      </c>
      <c r="G104" s="57" t="s">
        <v>769</v>
      </c>
      <c r="H104" s="57" t="s">
        <v>737</v>
      </c>
      <c r="I104" s="57" t="s">
        <v>797</v>
      </c>
      <c r="J104" s="57" t="s">
        <v>677</v>
      </c>
      <c r="K104" s="58" t="s">
        <v>624</v>
      </c>
    </row>
    <row r="105" spans="2:11" x14ac:dyDescent="0.25">
      <c r="B105" s="56">
        <v>775</v>
      </c>
      <c r="C105" s="21" t="s">
        <v>331</v>
      </c>
      <c r="D105" s="33">
        <v>1470</v>
      </c>
      <c r="E105" s="33">
        <v>1558</v>
      </c>
      <c r="F105" s="57" t="s">
        <v>385</v>
      </c>
      <c r="G105" s="57" t="s">
        <v>657</v>
      </c>
      <c r="H105" s="57" t="s">
        <v>780</v>
      </c>
      <c r="I105" s="57" t="s">
        <v>706</v>
      </c>
      <c r="J105" s="57" t="s">
        <v>705</v>
      </c>
      <c r="K105" s="58" t="s">
        <v>624</v>
      </c>
    </row>
    <row r="106" spans="2:11" x14ac:dyDescent="0.25">
      <c r="B106" s="56">
        <v>776</v>
      </c>
      <c r="C106" s="21" t="s">
        <v>334</v>
      </c>
      <c r="D106" s="33">
        <v>666</v>
      </c>
      <c r="E106" s="33">
        <v>652</v>
      </c>
      <c r="F106" s="57" t="s">
        <v>322</v>
      </c>
      <c r="G106" s="57" t="s">
        <v>482</v>
      </c>
      <c r="H106" s="57" t="s">
        <v>614</v>
      </c>
      <c r="I106" s="57" t="s">
        <v>699</v>
      </c>
      <c r="J106" s="57" t="s">
        <v>796</v>
      </c>
      <c r="K106" s="58" t="s">
        <v>747</v>
      </c>
    </row>
    <row r="107" spans="2:11" x14ac:dyDescent="0.25">
      <c r="B107" s="56">
        <v>777</v>
      </c>
      <c r="C107" s="21" t="s">
        <v>336</v>
      </c>
      <c r="D107" s="33">
        <v>1224</v>
      </c>
      <c r="E107" s="33">
        <v>1167</v>
      </c>
      <c r="F107" s="57" t="s">
        <v>530</v>
      </c>
      <c r="G107" s="57" t="s">
        <v>623</v>
      </c>
      <c r="H107" s="57" t="s">
        <v>617</v>
      </c>
      <c r="I107" s="57" t="s">
        <v>434</v>
      </c>
      <c r="J107" s="57" t="s">
        <v>543</v>
      </c>
      <c r="K107" s="58" t="s">
        <v>556</v>
      </c>
    </row>
    <row r="108" spans="2:11" x14ac:dyDescent="0.25">
      <c r="B108" s="56">
        <v>778</v>
      </c>
      <c r="C108" s="21" t="s">
        <v>339</v>
      </c>
      <c r="D108" s="33">
        <v>1206</v>
      </c>
      <c r="E108" s="33">
        <v>1229</v>
      </c>
      <c r="F108" s="57" t="s">
        <v>434</v>
      </c>
      <c r="G108" s="57" t="s">
        <v>623</v>
      </c>
      <c r="H108" s="57" t="s">
        <v>410</v>
      </c>
      <c r="I108" s="57" t="s">
        <v>672</v>
      </c>
      <c r="J108" s="57" t="s">
        <v>628</v>
      </c>
      <c r="K108" s="58" t="s">
        <v>516</v>
      </c>
    </row>
    <row r="109" spans="2:11" x14ac:dyDescent="0.25">
      <c r="B109" s="56">
        <v>779</v>
      </c>
      <c r="C109" s="21" t="s">
        <v>342</v>
      </c>
      <c r="D109" s="33">
        <v>1082</v>
      </c>
      <c r="E109" s="33">
        <v>1177</v>
      </c>
      <c r="F109" s="57" t="s">
        <v>686</v>
      </c>
      <c r="G109" s="57" t="s">
        <v>708</v>
      </c>
      <c r="H109" s="57" t="s">
        <v>750</v>
      </c>
      <c r="I109" s="57" t="s">
        <v>725</v>
      </c>
      <c r="J109" s="57" t="s">
        <v>695</v>
      </c>
      <c r="K109" s="58" t="s">
        <v>737</v>
      </c>
    </row>
    <row r="110" spans="2:11" x14ac:dyDescent="0.25">
      <c r="B110" s="56">
        <v>780</v>
      </c>
      <c r="C110" s="21" t="s">
        <v>346</v>
      </c>
      <c r="D110" s="33">
        <v>1222</v>
      </c>
      <c r="E110" s="33">
        <v>1247</v>
      </c>
      <c r="F110" s="57" t="s">
        <v>733</v>
      </c>
      <c r="G110" s="57" t="s">
        <v>733</v>
      </c>
      <c r="H110" s="57" t="s">
        <v>769</v>
      </c>
      <c r="I110" s="57" t="s">
        <v>716</v>
      </c>
      <c r="J110" s="57" t="s">
        <v>715</v>
      </c>
      <c r="K110" s="58" t="s">
        <v>803</v>
      </c>
    </row>
    <row r="111" spans="2:11" ht="15.75" thickBot="1" x14ac:dyDescent="0.3">
      <c r="B111" s="62"/>
      <c r="C111" s="38" t="s">
        <v>348</v>
      </c>
      <c r="D111" s="39">
        <v>104106</v>
      </c>
      <c r="E111" s="39">
        <v>107377</v>
      </c>
      <c r="F111" s="63" t="s">
        <v>692</v>
      </c>
      <c r="G111" s="63" t="s">
        <v>566</v>
      </c>
      <c r="H111" s="63" t="s">
        <v>804</v>
      </c>
      <c r="I111" s="63" t="s">
        <v>730</v>
      </c>
      <c r="J111" s="63" t="s">
        <v>751</v>
      </c>
      <c r="K111" s="64" t="s">
        <v>748</v>
      </c>
    </row>
    <row r="112" spans="2:11" ht="15.75" thickTop="1" x14ac:dyDescent="0.25"/>
    <row r="113" spans="2:2" x14ac:dyDescent="0.25">
      <c r="B113" s="18" t="s">
        <v>608</v>
      </c>
    </row>
    <row r="114" spans="2:2" x14ac:dyDescent="0.25">
      <c r="B114" s="18" t="s">
        <v>4</v>
      </c>
    </row>
  </sheetData>
  <mergeCells count="7">
    <mergeCell ref="B5:B7"/>
    <mergeCell ref="C5:C7"/>
    <mergeCell ref="F5:K5"/>
    <mergeCell ref="F6:G6"/>
    <mergeCell ref="H6:I6"/>
    <mergeCell ref="J6:K6"/>
    <mergeCell ref="D5:E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I115"/>
  <sheetViews>
    <sheetView showGridLines="0" zoomScaleNormal="100" workbookViewId="0">
      <pane xSplit="3" ySplit="7" topLeftCell="D8" activePane="bottomRight" state="frozen"/>
      <selection pane="topRight" activeCell="D1" sqref="D1"/>
      <selection pane="bottomLeft" activeCell="A8" sqref="A8"/>
      <selection pane="bottomRight" activeCell="J34" sqref="J34"/>
    </sheetView>
  </sheetViews>
  <sheetFormatPr baseColWidth="10" defaultRowHeight="15" x14ac:dyDescent="0.25"/>
  <cols>
    <col min="2" max="2" width="6.7109375" customWidth="1"/>
    <col min="3" max="3" width="28.5703125" customWidth="1"/>
    <col min="4" max="9" width="14" customWidth="1"/>
  </cols>
  <sheetData>
    <row r="2" spans="2:9" ht="21" x14ac:dyDescent="0.35">
      <c r="B2" s="16" t="s">
        <v>805</v>
      </c>
    </row>
    <row r="3" spans="2:9" ht="15.75" x14ac:dyDescent="0.25">
      <c r="B3" s="17" t="s">
        <v>806</v>
      </c>
    </row>
    <row r="4" spans="2:9" ht="15.75" thickBot="1" x14ac:dyDescent="0.3"/>
    <row r="5" spans="2:9" ht="15.75" thickTop="1" x14ac:dyDescent="0.25">
      <c r="B5" s="134" t="s">
        <v>5</v>
      </c>
      <c r="C5" s="123" t="s">
        <v>6</v>
      </c>
      <c r="D5" s="142">
        <v>42491</v>
      </c>
      <c r="E5" s="126"/>
      <c r="F5" s="143"/>
      <c r="G5" s="142">
        <v>43586</v>
      </c>
      <c r="H5" s="126"/>
      <c r="I5" s="126"/>
    </row>
    <row r="6" spans="2:9" ht="30" customHeight="1" x14ac:dyDescent="0.25">
      <c r="B6" s="136"/>
      <c r="C6" s="137"/>
      <c r="D6" s="141" t="s">
        <v>984</v>
      </c>
      <c r="E6" s="139" t="s">
        <v>983</v>
      </c>
      <c r="F6" s="140"/>
      <c r="G6" s="141" t="s">
        <v>984</v>
      </c>
      <c r="H6" s="139" t="s">
        <v>983</v>
      </c>
      <c r="I6" s="140"/>
    </row>
    <row r="7" spans="2:9" x14ac:dyDescent="0.25">
      <c r="B7" s="138"/>
      <c r="C7" s="124"/>
      <c r="D7" s="124"/>
      <c r="E7" s="42" t="s">
        <v>985</v>
      </c>
      <c r="F7" s="65" t="s">
        <v>986</v>
      </c>
      <c r="G7" s="124"/>
      <c r="H7" s="42" t="s">
        <v>985</v>
      </c>
      <c r="I7" s="65" t="s">
        <v>986</v>
      </c>
    </row>
    <row r="8" spans="2:9" x14ac:dyDescent="0.25">
      <c r="B8" s="59">
        <v>1</v>
      </c>
      <c r="C8" s="34" t="s">
        <v>8</v>
      </c>
      <c r="D8" s="66">
        <v>36483</v>
      </c>
      <c r="E8" s="66">
        <v>20334</v>
      </c>
      <c r="F8" s="36" t="s">
        <v>807</v>
      </c>
      <c r="G8" s="66">
        <v>36520</v>
      </c>
      <c r="H8" s="66">
        <v>20609</v>
      </c>
      <c r="I8" s="37" t="s">
        <v>808</v>
      </c>
    </row>
    <row r="9" spans="2:9" x14ac:dyDescent="0.25">
      <c r="B9" s="56">
        <v>161</v>
      </c>
      <c r="C9" s="21" t="s">
        <v>12</v>
      </c>
      <c r="D9" s="45">
        <v>1001</v>
      </c>
      <c r="E9" s="45">
        <v>481</v>
      </c>
      <c r="F9" s="30" t="s">
        <v>809</v>
      </c>
      <c r="G9" s="45">
        <v>1025</v>
      </c>
      <c r="H9" s="45">
        <v>505</v>
      </c>
      <c r="I9" s="28" t="s">
        <v>810</v>
      </c>
    </row>
    <row r="10" spans="2:9" x14ac:dyDescent="0.25">
      <c r="B10" s="56">
        <v>162</v>
      </c>
      <c r="C10" s="21" t="s">
        <v>16</v>
      </c>
      <c r="D10" s="45">
        <v>9734</v>
      </c>
      <c r="E10" s="45">
        <v>5925</v>
      </c>
      <c r="F10" s="30" t="s">
        <v>811</v>
      </c>
      <c r="G10" s="45">
        <v>9086</v>
      </c>
      <c r="H10" s="45">
        <v>5631</v>
      </c>
      <c r="I10" s="28" t="s">
        <v>812</v>
      </c>
    </row>
    <row r="11" spans="2:9" x14ac:dyDescent="0.25">
      <c r="B11" s="56">
        <v>163</v>
      </c>
      <c r="C11" s="21" t="s">
        <v>20</v>
      </c>
      <c r="D11" s="45">
        <v>484</v>
      </c>
      <c r="E11" s="45">
        <v>250</v>
      </c>
      <c r="F11" s="30" t="s">
        <v>813</v>
      </c>
      <c r="G11" s="45">
        <v>540</v>
      </c>
      <c r="H11" s="45">
        <v>267</v>
      </c>
      <c r="I11" s="28" t="s">
        <v>814</v>
      </c>
    </row>
    <row r="12" spans="2:9" x14ac:dyDescent="0.25">
      <c r="B12" s="56">
        <v>171</v>
      </c>
      <c r="C12" s="21" t="s">
        <v>24</v>
      </c>
      <c r="D12" s="45">
        <v>914</v>
      </c>
      <c r="E12" s="45">
        <v>358</v>
      </c>
      <c r="F12" s="30" t="s">
        <v>815</v>
      </c>
      <c r="G12" s="45">
        <v>868</v>
      </c>
      <c r="H12" s="45">
        <v>365</v>
      </c>
      <c r="I12" s="28" t="s">
        <v>559</v>
      </c>
    </row>
    <row r="13" spans="2:9" x14ac:dyDescent="0.25">
      <c r="B13" s="56">
        <v>172</v>
      </c>
      <c r="C13" s="21" t="s">
        <v>28</v>
      </c>
      <c r="D13" s="45">
        <v>783</v>
      </c>
      <c r="E13" s="45">
        <v>376</v>
      </c>
      <c r="F13" s="30" t="s">
        <v>719</v>
      </c>
      <c r="G13" s="45">
        <v>818</v>
      </c>
      <c r="H13" s="45">
        <v>415</v>
      </c>
      <c r="I13" s="28" t="s">
        <v>816</v>
      </c>
    </row>
    <row r="14" spans="2:9" x14ac:dyDescent="0.25">
      <c r="B14" s="56">
        <v>173</v>
      </c>
      <c r="C14" s="21" t="s">
        <v>32</v>
      </c>
      <c r="D14" s="45">
        <v>1059</v>
      </c>
      <c r="E14" s="45">
        <v>484</v>
      </c>
      <c r="F14" s="30" t="s">
        <v>817</v>
      </c>
      <c r="G14" s="45">
        <v>1054</v>
      </c>
      <c r="H14" s="45">
        <v>570</v>
      </c>
      <c r="I14" s="28" t="s">
        <v>661</v>
      </c>
    </row>
    <row r="15" spans="2:9" x14ac:dyDescent="0.25">
      <c r="B15" s="56">
        <v>174</v>
      </c>
      <c r="C15" s="21" t="s">
        <v>36</v>
      </c>
      <c r="D15" s="45">
        <v>1246</v>
      </c>
      <c r="E15" s="45">
        <v>654</v>
      </c>
      <c r="F15" s="30" t="s">
        <v>792</v>
      </c>
      <c r="G15" s="45">
        <v>1293</v>
      </c>
      <c r="H15" s="45">
        <v>636</v>
      </c>
      <c r="I15" s="28" t="s">
        <v>720</v>
      </c>
    </row>
    <row r="16" spans="2:9" x14ac:dyDescent="0.25">
      <c r="B16" s="56">
        <v>175</v>
      </c>
      <c r="C16" s="21" t="s">
        <v>40</v>
      </c>
      <c r="D16" s="45">
        <v>1295</v>
      </c>
      <c r="E16" s="45">
        <v>823</v>
      </c>
      <c r="F16" s="30" t="s">
        <v>818</v>
      </c>
      <c r="G16" s="45">
        <v>1339</v>
      </c>
      <c r="H16" s="45">
        <v>838</v>
      </c>
      <c r="I16" s="28" t="s">
        <v>819</v>
      </c>
    </row>
    <row r="17" spans="2:9" x14ac:dyDescent="0.25">
      <c r="B17" s="56">
        <v>176</v>
      </c>
      <c r="C17" s="21" t="s">
        <v>44</v>
      </c>
      <c r="D17" s="45">
        <v>1114</v>
      </c>
      <c r="E17" s="45">
        <v>579</v>
      </c>
      <c r="F17" s="30" t="s">
        <v>820</v>
      </c>
      <c r="G17" s="45">
        <v>1172</v>
      </c>
      <c r="H17" s="45">
        <v>610</v>
      </c>
      <c r="I17" s="28" t="s">
        <v>820</v>
      </c>
    </row>
    <row r="18" spans="2:9" x14ac:dyDescent="0.25">
      <c r="B18" s="56">
        <v>177</v>
      </c>
      <c r="C18" s="21" t="s">
        <v>48</v>
      </c>
      <c r="D18" s="45">
        <v>1148</v>
      </c>
      <c r="E18" s="45">
        <v>596</v>
      </c>
      <c r="F18" s="30" t="s">
        <v>821</v>
      </c>
      <c r="G18" s="45">
        <v>1283</v>
      </c>
      <c r="H18" s="45">
        <v>679</v>
      </c>
      <c r="I18" s="28" t="s">
        <v>822</v>
      </c>
    </row>
    <row r="19" spans="2:9" x14ac:dyDescent="0.25">
      <c r="B19" s="56">
        <v>178</v>
      </c>
      <c r="C19" s="21" t="s">
        <v>52</v>
      </c>
      <c r="D19" s="45">
        <v>1466</v>
      </c>
      <c r="E19" s="45">
        <v>741</v>
      </c>
      <c r="F19" s="30" t="s">
        <v>645</v>
      </c>
      <c r="G19" s="45">
        <v>1499</v>
      </c>
      <c r="H19" s="45">
        <v>800</v>
      </c>
      <c r="I19" s="28" t="s">
        <v>823</v>
      </c>
    </row>
    <row r="20" spans="2:9" x14ac:dyDescent="0.25">
      <c r="B20" s="56">
        <v>179</v>
      </c>
      <c r="C20" s="21" t="s">
        <v>56</v>
      </c>
      <c r="D20" s="45">
        <v>1829</v>
      </c>
      <c r="E20" s="45">
        <v>1041</v>
      </c>
      <c r="F20" s="30" t="s">
        <v>824</v>
      </c>
      <c r="G20" s="45">
        <v>1971</v>
      </c>
      <c r="H20" s="45">
        <v>1110</v>
      </c>
      <c r="I20" s="28" t="s">
        <v>773</v>
      </c>
    </row>
    <row r="21" spans="2:9" x14ac:dyDescent="0.25">
      <c r="B21" s="56">
        <v>180</v>
      </c>
      <c r="C21" s="21" t="s">
        <v>60</v>
      </c>
      <c r="D21" s="45">
        <v>662</v>
      </c>
      <c r="E21" s="45">
        <v>287</v>
      </c>
      <c r="F21" s="30" t="s">
        <v>761</v>
      </c>
      <c r="G21" s="45">
        <v>659</v>
      </c>
      <c r="H21" s="45">
        <v>298</v>
      </c>
      <c r="I21" s="28" t="s">
        <v>825</v>
      </c>
    </row>
    <row r="22" spans="2:9" x14ac:dyDescent="0.25">
      <c r="B22" s="56">
        <v>181</v>
      </c>
      <c r="C22" s="21" t="s">
        <v>64</v>
      </c>
      <c r="D22" s="45">
        <v>1024</v>
      </c>
      <c r="E22" s="45">
        <v>574</v>
      </c>
      <c r="F22" s="30" t="s">
        <v>826</v>
      </c>
      <c r="G22" s="45">
        <v>914</v>
      </c>
      <c r="H22" s="45">
        <v>512</v>
      </c>
      <c r="I22" s="28" t="s">
        <v>827</v>
      </c>
    </row>
    <row r="23" spans="2:9" x14ac:dyDescent="0.25">
      <c r="B23" s="56">
        <v>182</v>
      </c>
      <c r="C23" s="21" t="s">
        <v>68</v>
      </c>
      <c r="D23" s="45">
        <v>833</v>
      </c>
      <c r="E23" s="45">
        <v>457</v>
      </c>
      <c r="F23" s="30" t="s">
        <v>828</v>
      </c>
      <c r="G23" s="45">
        <v>872</v>
      </c>
      <c r="H23" s="45">
        <v>472</v>
      </c>
      <c r="I23" s="28" t="s">
        <v>661</v>
      </c>
    </row>
    <row r="24" spans="2:9" x14ac:dyDescent="0.25">
      <c r="B24" s="56">
        <v>183</v>
      </c>
      <c r="C24" s="21" t="s">
        <v>71</v>
      </c>
      <c r="D24" s="45">
        <v>954</v>
      </c>
      <c r="E24" s="45">
        <v>434</v>
      </c>
      <c r="F24" s="30" t="s">
        <v>778</v>
      </c>
      <c r="G24" s="45">
        <v>1022</v>
      </c>
      <c r="H24" s="45">
        <v>445</v>
      </c>
      <c r="I24" s="28" t="s">
        <v>718</v>
      </c>
    </row>
    <row r="25" spans="2:9" x14ac:dyDescent="0.25">
      <c r="B25" s="56">
        <v>184</v>
      </c>
      <c r="C25" s="21" t="s">
        <v>75</v>
      </c>
      <c r="D25" s="45">
        <v>3204</v>
      </c>
      <c r="E25" s="45">
        <v>2182</v>
      </c>
      <c r="F25" s="30" t="s">
        <v>829</v>
      </c>
      <c r="G25" s="45">
        <v>3403</v>
      </c>
      <c r="H25" s="45">
        <v>2291</v>
      </c>
      <c r="I25" s="28" t="s">
        <v>830</v>
      </c>
    </row>
    <row r="26" spans="2:9" x14ac:dyDescent="0.25">
      <c r="B26" s="56">
        <v>185</v>
      </c>
      <c r="C26" s="21" t="s">
        <v>79</v>
      </c>
      <c r="D26" s="45">
        <v>789</v>
      </c>
      <c r="E26" s="45">
        <v>350</v>
      </c>
      <c r="F26" s="30" t="s">
        <v>831</v>
      </c>
      <c r="G26" s="45">
        <v>831</v>
      </c>
      <c r="H26" s="45">
        <v>385</v>
      </c>
      <c r="I26" s="28" t="s">
        <v>641</v>
      </c>
    </row>
    <row r="27" spans="2:9" x14ac:dyDescent="0.25">
      <c r="B27" s="56">
        <v>186</v>
      </c>
      <c r="C27" s="21" t="s">
        <v>82</v>
      </c>
      <c r="D27" s="45">
        <v>1078</v>
      </c>
      <c r="E27" s="45">
        <v>470</v>
      </c>
      <c r="F27" s="30" t="s">
        <v>832</v>
      </c>
      <c r="G27" s="45">
        <v>1128</v>
      </c>
      <c r="H27" s="45">
        <v>559</v>
      </c>
      <c r="I27" s="28" t="s">
        <v>833</v>
      </c>
    </row>
    <row r="28" spans="2:9" x14ac:dyDescent="0.25">
      <c r="B28" s="56">
        <v>187</v>
      </c>
      <c r="C28" s="21" t="s">
        <v>86</v>
      </c>
      <c r="D28" s="45">
        <v>2088</v>
      </c>
      <c r="E28" s="45">
        <v>1083</v>
      </c>
      <c r="F28" s="30" t="s">
        <v>821</v>
      </c>
      <c r="G28" s="45">
        <v>1790</v>
      </c>
      <c r="H28" s="45">
        <v>953</v>
      </c>
      <c r="I28" s="28" t="s">
        <v>834</v>
      </c>
    </row>
    <row r="29" spans="2:9" x14ac:dyDescent="0.25">
      <c r="B29" s="56">
        <v>188</v>
      </c>
      <c r="C29" s="21" t="s">
        <v>90</v>
      </c>
      <c r="D29" s="45">
        <v>1218</v>
      </c>
      <c r="E29" s="45">
        <v>866</v>
      </c>
      <c r="F29" s="30" t="s">
        <v>835</v>
      </c>
      <c r="G29" s="45">
        <v>1214</v>
      </c>
      <c r="H29" s="45">
        <v>870</v>
      </c>
      <c r="I29" s="28" t="s">
        <v>836</v>
      </c>
    </row>
    <row r="30" spans="2:9" x14ac:dyDescent="0.25">
      <c r="B30" s="56">
        <v>189</v>
      </c>
      <c r="C30" s="21" t="s">
        <v>93</v>
      </c>
      <c r="D30" s="45">
        <v>1388</v>
      </c>
      <c r="E30" s="45">
        <v>669</v>
      </c>
      <c r="F30" s="30" t="s">
        <v>837</v>
      </c>
      <c r="G30" s="45">
        <v>1556</v>
      </c>
      <c r="H30" s="45">
        <v>773</v>
      </c>
      <c r="I30" s="28" t="s">
        <v>838</v>
      </c>
    </row>
    <row r="31" spans="2:9" x14ac:dyDescent="0.25">
      <c r="B31" s="56">
        <v>190</v>
      </c>
      <c r="C31" s="21" t="s">
        <v>97</v>
      </c>
      <c r="D31" s="45">
        <v>1172</v>
      </c>
      <c r="E31" s="45">
        <v>654</v>
      </c>
      <c r="F31" s="30" t="s">
        <v>839</v>
      </c>
      <c r="G31" s="45">
        <v>1183</v>
      </c>
      <c r="H31" s="45">
        <v>625</v>
      </c>
      <c r="I31" s="28" t="s">
        <v>840</v>
      </c>
    </row>
    <row r="32" spans="2:9" x14ac:dyDescent="0.25">
      <c r="B32" s="59">
        <v>2</v>
      </c>
      <c r="C32" s="34" t="s">
        <v>100</v>
      </c>
      <c r="D32" s="66">
        <v>9746</v>
      </c>
      <c r="E32" s="66">
        <v>4642</v>
      </c>
      <c r="F32" s="36" t="s">
        <v>841</v>
      </c>
      <c r="G32" s="66">
        <v>9707</v>
      </c>
      <c r="H32" s="66">
        <v>4618</v>
      </c>
      <c r="I32" s="37" t="s">
        <v>841</v>
      </c>
    </row>
    <row r="33" spans="2:9" x14ac:dyDescent="0.25">
      <c r="B33" s="56">
        <v>261</v>
      </c>
      <c r="C33" s="21" t="s">
        <v>104</v>
      </c>
      <c r="D33" s="45">
        <v>534</v>
      </c>
      <c r="E33" s="45">
        <v>296</v>
      </c>
      <c r="F33" s="30" t="s">
        <v>842</v>
      </c>
      <c r="G33" s="45">
        <v>589</v>
      </c>
      <c r="H33" s="45">
        <v>300</v>
      </c>
      <c r="I33" s="28" t="s">
        <v>782</v>
      </c>
    </row>
    <row r="34" spans="2:9" x14ac:dyDescent="0.25">
      <c r="B34" s="56">
        <v>262</v>
      </c>
      <c r="C34" s="21" t="s">
        <v>107</v>
      </c>
      <c r="D34" s="45">
        <v>303</v>
      </c>
      <c r="E34" s="45">
        <v>171</v>
      </c>
      <c r="F34" s="30" t="s">
        <v>808</v>
      </c>
      <c r="G34" s="45">
        <v>358</v>
      </c>
      <c r="H34" s="45">
        <v>194</v>
      </c>
      <c r="I34" s="28" t="s">
        <v>843</v>
      </c>
    </row>
    <row r="35" spans="2:9" x14ac:dyDescent="0.25">
      <c r="B35" s="56">
        <v>263</v>
      </c>
      <c r="C35" s="21" t="s">
        <v>110</v>
      </c>
      <c r="D35" s="45">
        <v>369</v>
      </c>
      <c r="E35" s="45">
        <v>168</v>
      </c>
      <c r="F35" s="30" t="s">
        <v>778</v>
      </c>
      <c r="G35" s="45">
        <v>338</v>
      </c>
      <c r="H35" s="45">
        <v>141</v>
      </c>
      <c r="I35" s="28" t="s">
        <v>776</v>
      </c>
    </row>
    <row r="36" spans="2:9" x14ac:dyDescent="0.25">
      <c r="B36" s="56">
        <v>271</v>
      </c>
      <c r="C36" s="21" t="s">
        <v>114</v>
      </c>
      <c r="D36" s="45">
        <v>956</v>
      </c>
      <c r="E36" s="45">
        <v>452</v>
      </c>
      <c r="F36" s="30" t="s">
        <v>844</v>
      </c>
      <c r="G36" s="45">
        <v>763</v>
      </c>
      <c r="H36" s="45">
        <v>385</v>
      </c>
      <c r="I36" s="28" t="s">
        <v>645</v>
      </c>
    </row>
    <row r="37" spans="2:9" x14ac:dyDescent="0.25">
      <c r="B37" s="56">
        <v>272</v>
      </c>
      <c r="C37" s="21" t="s">
        <v>118</v>
      </c>
      <c r="D37" s="45">
        <v>614</v>
      </c>
      <c r="E37" s="45">
        <v>300</v>
      </c>
      <c r="F37" s="30" t="s">
        <v>845</v>
      </c>
      <c r="G37" s="45">
        <v>539</v>
      </c>
      <c r="H37" s="45">
        <v>254</v>
      </c>
      <c r="I37" s="28" t="s">
        <v>846</v>
      </c>
    </row>
    <row r="38" spans="2:9" x14ac:dyDescent="0.25">
      <c r="B38" s="56">
        <v>273</v>
      </c>
      <c r="C38" s="21" t="s">
        <v>122</v>
      </c>
      <c r="D38" s="45">
        <v>1019</v>
      </c>
      <c r="E38" s="45">
        <v>418</v>
      </c>
      <c r="F38" s="30" t="s">
        <v>789</v>
      </c>
      <c r="G38" s="45">
        <v>1119</v>
      </c>
      <c r="H38" s="45">
        <v>473</v>
      </c>
      <c r="I38" s="28" t="s">
        <v>777</v>
      </c>
    </row>
    <row r="39" spans="2:9" x14ac:dyDescent="0.25">
      <c r="B39" s="56">
        <v>274</v>
      </c>
      <c r="C39" s="21" t="s">
        <v>126</v>
      </c>
      <c r="D39" s="45">
        <v>1312</v>
      </c>
      <c r="E39" s="45">
        <v>646</v>
      </c>
      <c r="F39" s="30" t="s">
        <v>720</v>
      </c>
      <c r="G39" s="45">
        <v>1419</v>
      </c>
      <c r="H39" s="45">
        <v>688</v>
      </c>
      <c r="I39" s="28" t="s">
        <v>847</v>
      </c>
    </row>
    <row r="40" spans="2:9" x14ac:dyDescent="0.25">
      <c r="B40" s="56">
        <v>275</v>
      </c>
      <c r="C40" s="21" t="s">
        <v>130</v>
      </c>
      <c r="D40" s="45">
        <v>1492</v>
      </c>
      <c r="E40" s="45">
        <v>694</v>
      </c>
      <c r="F40" s="30" t="s">
        <v>798</v>
      </c>
      <c r="G40" s="45">
        <v>1465</v>
      </c>
      <c r="H40" s="45">
        <v>705</v>
      </c>
      <c r="I40" s="28" t="s">
        <v>809</v>
      </c>
    </row>
    <row r="41" spans="2:9" x14ac:dyDescent="0.25">
      <c r="B41" s="56">
        <v>276</v>
      </c>
      <c r="C41" s="21" t="s">
        <v>134</v>
      </c>
      <c r="D41" s="45">
        <v>581</v>
      </c>
      <c r="E41" s="45">
        <v>282</v>
      </c>
      <c r="F41" s="30" t="s">
        <v>847</v>
      </c>
      <c r="G41" s="45">
        <v>541</v>
      </c>
      <c r="H41" s="45">
        <v>236</v>
      </c>
      <c r="I41" s="28" t="s">
        <v>832</v>
      </c>
    </row>
    <row r="42" spans="2:9" x14ac:dyDescent="0.25">
      <c r="B42" s="56">
        <v>277</v>
      </c>
      <c r="C42" s="21" t="s">
        <v>137</v>
      </c>
      <c r="D42" s="45">
        <v>953</v>
      </c>
      <c r="E42" s="45">
        <v>444</v>
      </c>
      <c r="F42" s="30" t="s">
        <v>848</v>
      </c>
      <c r="G42" s="45">
        <v>973</v>
      </c>
      <c r="H42" s="45">
        <v>466</v>
      </c>
      <c r="I42" s="28" t="s">
        <v>849</v>
      </c>
    </row>
    <row r="43" spans="2:9" x14ac:dyDescent="0.25">
      <c r="B43" s="56">
        <v>278</v>
      </c>
      <c r="C43" s="21" t="s">
        <v>140</v>
      </c>
      <c r="D43" s="45">
        <v>852</v>
      </c>
      <c r="E43" s="45">
        <v>405</v>
      </c>
      <c r="F43" s="30" t="s">
        <v>850</v>
      </c>
      <c r="G43" s="45">
        <v>824</v>
      </c>
      <c r="H43" s="45">
        <v>406</v>
      </c>
      <c r="I43" s="28" t="s">
        <v>810</v>
      </c>
    </row>
    <row r="44" spans="2:9" x14ac:dyDescent="0.25">
      <c r="B44" s="56">
        <v>279</v>
      </c>
      <c r="C44" s="21" t="s">
        <v>144</v>
      </c>
      <c r="D44" s="45">
        <v>761</v>
      </c>
      <c r="E44" s="45">
        <v>366</v>
      </c>
      <c r="F44" s="30" t="s">
        <v>809</v>
      </c>
      <c r="G44" s="45">
        <v>779</v>
      </c>
      <c r="H44" s="45">
        <v>370</v>
      </c>
      <c r="I44" s="28" t="s">
        <v>850</v>
      </c>
    </row>
    <row r="45" spans="2:9" x14ac:dyDescent="0.25">
      <c r="B45" s="59">
        <v>3</v>
      </c>
      <c r="C45" s="34" t="s">
        <v>148</v>
      </c>
      <c r="D45" s="66">
        <v>8580</v>
      </c>
      <c r="E45" s="66">
        <v>4226</v>
      </c>
      <c r="F45" s="36" t="s">
        <v>810</v>
      </c>
      <c r="G45" s="66">
        <v>8553</v>
      </c>
      <c r="H45" s="66">
        <v>4322</v>
      </c>
      <c r="I45" s="37" t="s">
        <v>645</v>
      </c>
    </row>
    <row r="46" spans="2:9" x14ac:dyDescent="0.25">
      <c r="B46" s="56">
        <v>361</v>
      </c>
      <c r="C46" s="21" t="s">
        <v>152</v>
      </c>
      <c r="D46" s="45">
        <v>292</v>
      </c>
      <c r="E46" s="45">
        <v>108</v>
      </c>
      <c r="F46" s="30" t="s">
        <v>697</v>
      </c>
      <c r="G46" s="45">
        <v>331</v>
      </c>
      <c r="H46" s="45">
        <v>137</v>
      </c>
      <c r="I46" s="28" t="s">
        <v>658</v>
      </c>
    </row>
    <row r="47" spans="2:9" x14ac:dyDescent="0.25">
      <c r="B47" s="56">
        <v>362</v>
      </c>
      <c r="C47" s="21" t="s">
        <v>155</v>
      </c>
      <c r="D47" s="45">
        <v>1078</v>
      </c>
      <c r="E47" s="45">
        <v>634</v>
      </c>
      <c r="F47" s="30" t="s">
        <v>703</v>
      </c>
      <c r="G47" s="45">
        <v>1054</v>
      </c>
      <c r="H47" s="45">
        <v>574</v>
      </c>
      <c r="I47" s="28" t="s">
        <v>851</v>
      </c>
    </row>
    <row r="48" spans="2:9" x14ac:dyDescent="0.25">
      <c r="B48" s="56">
        <v>363</v>
      </c>
      <c r="C48" s="21" t="s">
        <v>158</v>
      </c>
      <c r="D48" s="45">
        <v>310</v>
      </c>
      <c r="E48" s="45">
        <v>130</v>
      </c>
      <c r="F48" s="30" t="s">
        <v>852</v>
      </c>
      <c r="G48" s="45">
        <v>296</v>
      </c>
      <c r="H48" s="45">
        <v>141</v>
      </c>
      <c r="I48" s="28" t="s">
        <v>841</v>
      </c>
    </row>
    <row r="49" spans="2:9" x14ac:dyDescent="0.25">
      <c r="B49" s="56">
        <v>371</v>
      </c>
      <c r="C49" s="21" t="s">
        <v>160</v>
      </c>
      <c r="D49" s="45">
        <v>773</v>
      </c>
      <c r="E49" s="45">
        <v>323</v>
      </c>
      <c r="F49" s="30" t="s">
        <v>721</v>
      </c>
      <c r="G49" s="45">
        <v>819</v>
      </c>
      <c r="H49" s="45">
        <v>393</v>
      </c>
      <c r="I49" s="28" t="s">
        <v>719</v>
      </c>
    </row>
    <row r="50" spans="2:9" x14ac:dyDescent="0.25">
      <c r="B50" s="56">
        <v>372</v>
      </c>
      <c r="C50" s="21" t="s">
        <v>164</v>
      </c>
      <c r="D50" s="45">
        <v>968</v>
      </c>
      <c r="E50" s="45">
        <v>533</v>
      </c>
      <c r="F50" s="30" t="s">
        <v>853</v>
      </c>
      <c r="G50" s="45">
        <v>980</v>
      </c>
      <c r="H50" s="45">
        <v>501</v>
      </c>
      <c r="I50" s="28" t="s">
        <v>742</v>
      </c>
    </row>
    <row r="51" spans="2:9" x14ac:dyDescent="0.25">
      <c r="B51" s="56">
        <v>373</v>
      </c>
      <c r="C51" s="21" t="s">
        <v>168</v>
      </c>
      <c r="D51" s="45">
        <v>1117</v>
      </c>
      <c r="E51" s="45">
        <v>521</v>
      </c>
      <c r="F51" s="30" t="s">
        <v>848</v>
      </c>
      <c r="G51" s="45">
        <v>1077</v>
      </c>
      <c r="H51" s="45">
        <v>528</v>
      </c>
      <c r="I51" s="28" t="s">
        <v>854</v>
      </c>
    </row>
    <row r="52" spans="2:9" x14ac:dyDescent="0.25">
      <c r="B52" s="56">
        <v>374</v>
      </c>
      <c r="C52" s="21" t="s">
        <v>172</v>
      </c>
      <c r="D52" s="45">
        <v>752</v>
      </c>
      <c r="E52" s="45">
        <v>351</v>
      </c>
      <c r="F52" s="30" t="s">
        <v>855</v>
      </c>
      <c r="G52" s="45">
        <v>714</v>
      </c>
      <c r="H52" s="45">
        <v>361</v>
      </c>
      <c r="I52" s="28" t="s">
        <v>856</v>
      </c>
    </row>
    <row r="53" spans="2:9" x14ac:dyDescent="0.25">
      <c r="B53" s="56">
        <v>375</v>
      </c>
      <c r="C53" s="21" t="s">
        <v>175</v>
      </c>
      <c r="D53" s="45">
        <v>1632</v>
      </c>
      <c r="E53" s="45">
        <v>909</v>
      </c>
      <c r="F53" s="30" t="s">
        <v>807</v>
      </c>
      <c r="G53" s="45">
        <v>1572</v>
      </c>
      <c r="H53" s="45">
        <v>879</v>
      </c>
      <c r="I53" s="28" t="s">
        <v>754</v>
      </c>
    </row>
    <row r="54" spans="2:9" x14ac:dyDescent="0.25">
      <c r="B54" s="56">
        <v>376</v>
      </c>
      <c r="C54" s="21" t="s">
        <v>179</v>
      </c>
      <c r="D54" s="45">
        <v>1114</v>
      </c>
      <c r="E54" s="45">
        <v>477</v>
      </c>
      <c r="F54" s="30" t="s">
        <v>857</v>
      </c>
      <c r="G54" s="45">
        <v>1133</v>
      </c>
      <c r="H54" s="45">
        <v>508</v>
      </c>
      <c r="I54" s="28" t="s">
        <v>717</v>
      </c>
    </row>
    <row r="55" spans="2:9" x14ac:dyDescent="0.25">
      <c r="B55" s="56">
        <v>377</v>
      </c>
      <c r="C55" s="21" t="s">
        <v>182</v>
      </c>
      <c r="D55" s="45">
        <v>544</v>
      </c>
      <c r="E55" s="45">
        <v>240</v>
      </c>
      <c r="F55" s="30" t="s">
        <v>787</v>
      </c>
      <c r="G55" s="45">
        <v>577</v>
      </c>
      <c r="H55" s="45">
        <v>300</v>
      </c>
      <c r="I55" s="28" t="s">
        <v>820</v>
      </c>
    </row>
    <row r="56" spans="2:9" x14ac:dyDescent="0.25">
      <c r="B56" s="59">
        <v>4</v>
      </c>
      <c r="C56" s="34" t="s">
        <v>184</v>
      </c>
      <c r="D56" s="66">
        <v>7707</v>
      </c>
      <c r="E56" s="66">
        <v>3825</v>
      </c>
      <c r="F56" s="36" t="s">
        <v>833</v>
      </c>
      <c r="G56" s="66">
        <v>8081</v>
      </c>
      <c r="H56" s="66">
        <v>4015</v>
      </c>
      <c r="I56" s="37" t="s">
        <v>838</v>
      </c>
    </row>
    <row r="57" spans="2:9" x14ac:dyDescent="0.25">
      <c r="B57" s="56">
        <v>461</v>
      </c>
      <c r="C57" s="21" t="s">
        <v>187</v>
      </c>
      <c r="D57" s="45">
        <v>460</v>
      </c>
      <c r="E57" s="45">
        <v>271</v>
      </c>
      <c r="F57" s="30" t="s">
        <v>858</v>
      </c>
      <c r="G57" s="45">
        <v>485</v>
      </c>
      <c r="H57" s="45">
        <v>272</v>
      </c>
      <c r="I57" s="28" t="s">
        <v>826</v>
      </c>
    </row>
    <row r="58" spans="2:9" x14ac:dyDescent="0.25">
      <c r="B58" s="56">
        <v>462</v>
      </c>
      <c r="C58" s="21" t="s">
        <v>191</v>
      </c>
      <c r="D58" s="45">
        <v>451</v>
      </c>
      <c r="E58" s="45">
        <v>239</v>
      </c>
      <c r="F58" s="30" t="s">
        <v>859</v>
      </c>
      <c r="G58" s="45">
        <v>511</v>
      </c>
      <c r="H58" s="45">
        <v>286</v>
      </c>
      <c r="I58" s="28" t="s">
        <v>827</v>
      </c>
    </row>
    <row r="59" spans="2:9" x14ac:dyDescent="0.25">
      <c r="B59" s="56">
        <v>463</v>
      </c>
      <c r="C59" s="21" t="s">
        <v>194</v>
      </c>
      <c r="D59" s="45">
        <v>281</v>
      </c>
      <c r="E59" s="45">
        <v>142</v>
      </c>
      <c r="F59" s="30" t="s">
        <v>645</v>
      </c>
      <c r="G59" s="45">
        <v>278</v>
      </c>
      <c r="H59" s="45">
        <v>136</v>
      </c>
      <c r="I59" s="28" t="s">
        <v>845</v>
      </c>
    </row>
    <row r="60" spans="2:9" x14ac:dyDescent="0.25">
      <c r="B60" s="56">
        <v>464</v>
      </c>
      <c r="C60" s="21" t="s">
        <v>196</v>
      </c>
      <c r="D60" s="45">
        <v>313</v>
      </c>
      <c r="E60" s="45">
        <v>121</v>
      </c>
      <c r="F60" s="30" t="s">
        <v>796</v>
      </c>
      <c r="G60" s="45">
        <v>345</v>
      </c>
      <c r="H60" s="45">
        <v>134</v>
      </c>
      <c r="I60" s="28" t="s">
        <v>860</v>
      </c>
    </row>
    <row r="61" spans="2:9" x14ac:dyDescent="0.25">
      <c r="B61" s="56">
        <v>471</v>
      </c>
      <c r="C61" s="21" t="s">
        <v>199</v>
      </c>
      <c r="D61" s="45">
        <v>1185</v>
      </c>
      <c r="E61" s="45">
        <v>578</v>
      </c>
      <c r="F61" s="30" t="s">
        <v>861</v>
      </c>
      <c r="G61" s="45">
        <v>1283</v>
      </c>
      <c r="H61" s="45">
        <v>626</v>
      </c>
      <c r="I61" s="28" t="s">
        <v>861</v>
      </c>
    </row>
    <row r="62" spans="2:9" x14ac:dyDescent="0.25">
      <c r="B62" s="56">
        <v>472</v>
      </c>
      <c r="C62" s="21" t="s">
        <v>202</v>
      </c>
      <c r="D62" s="45">
        <v>819</v>
      </c>
      <c r="E62" s="45">
        <v>446</v>
      </c>
      <c r="F62" s="30" t="s">
        <v>851</v>
      </c>
      <c r="G62" s="45">
        <v>826</v>
      </c>
      <c r="H62" s="45">
        <v>438</v>
      </c>
      <c r="I62" s="28" t="s">
        <v>859</v>
      </c>
    </row>
    <row r="63" spans="2:9" x14ac:dyDescent="0.25">
      <c r="B63" s="56">
        <v>473</v>
      </c>
      <c r="C63" s="21" t="s">
        <v>205</v>
      </c>
      <c r="D63" s="45">
        <v>623</v>
      </c>
      <c r="E63" s="45">
        <v>275</v>
      </c>
      <c r="F63" s="30" t="s">
        <v>787</v>
      </c>
      <c r="G63" s="45">
        <v>621</v>
      </c>
      <c r="H63" s="45">
        <v>305</v>
      </c>
      <c r="I63" s="28" t="s">
        <v>862</v>
      </c>
    </row>
    <row r="64" spans="2:9" x14ac:dyDescent="0.25">
      <c r="B64" s="56">
        <v>474</v>
      </c>
      <c r="C64" s="21" t="s">
        <v>208</v>
      </c>
      <c r="D64" s="45">
        <v>924</v>
      </c>
      <c r="E64" s="45">
        <v>480</v>
      </c>
      <c r="F64" s="30" t="s">
        <v>821</v>
      </c>
      <c r="G64" s="45">
        <v>966</v>
      </c>
      <c r="H64" s="45">
        <v>498</v>
      </c>
      <c r="I64" s="28" t="s">
        <v>781</v>
      </c>
    </row>
    <row r="65" spans="2:9" x14ac:dyDescent="0.25">
      <c r="B65" s="56">
        <v>475</v>
      </c>
      <c r="C65" s="21" t="s">
        <v>210</v>
      </c>
      <c r="D65" s="45">
        <v>678</v>
      </c>
      <c r="E65" s="45">
        <v>337</v>
      </c>
      <c r="F65" s="30" t="s">
        <v>838</v>
      </c>
      <c r="G65" s="45">
        <v>674</v>
      </c>
      <c r="H65" s="45">
        <v>325</v>
      </c>
      <c r="I65" s="28" t="s">
        <v>837</v>
      </c>
    </row>
    <row r="66" spans="2:9" x14ac:dyDescent="0.25">
      <c r="B66" s="56">
        <v>476</v>
      </c>
      <c r="C66" s="21" t="s">
        <v>213</v>
      </c>
      <c r="D66" s="45">
        <v>462</v>
      </c>
      <c r="E66" s="45">
        <v>219</v>
      </c>
      <c r="F66" s="30" t="s">
        <v>863</v>
      </c>
      <c r="G66" s="45">
        <v>516</v>
      </c>
      <c r="H66" s="45">
        <v>246</v>
      </c>
      <c r="I66" s="28" t="s">
        <v>864</v>
      </c>
    </row>
    <row r="67" spans="2:9" x14ac:dyDescent="0.25">
      <c r="B67" s="56">
        <v>477</v>
      </c>
      <c r="C67" s="21" t="s">
        <v>216</v>
      </c>
      <c r="D67" s="45">
        <v>532</v>
      </c>
      <c r="E67" s="45">
        <v>260</v>
      </c>
      <c r="F67" s="30" t="s">
        <v>845</v>
      </c>
      <c r="G67" s="45">
        <v>522</v>
      </c>
      <c r="H67" s="45">
        <v>238</v>
      </c>
      <c r="I67" s="28" t="s">
        <v>865</v>
      </c>
    </row>
    <row r="68" spans="2:9" x14ac:dyDescent="0.25">
      <c r="B68" s="56">
        <v>478</v>
      </c>
      <c r="C68" s="21" t="s">
        <v>220</v>
      </c>
      <c r="D68" s="45">
        <v>475</v>
      </c>
      <c r="E68" s="45">
        <v>237</v>
      </c>
      <c r="F68" s="30" t="s">
        <v>866</v>
      </c>
      <c r="G68" s="45">
        <v>511</v>
      </c>
      <c r="H68" s="45">
        <v>256</v>
      </c>
      <c r="I68" s="28" t="s">
        <v>648</v>
      </c>
    </row>
    <row r="69" spans="2:9" x14ac:dyDescent="0.25">
      <c r="B69" s="56">
        <v>479</v>
      </c>
      <c r="C69" s="21" t="s">
        <v>224</v>
      </c>
      <c r="D69" s="45">
        <v>504</v>
      </c>
      <c r="E69" s="45">
        <v>220</v>
      </c>
      <c r="F69" s="30" t="s">
        <v>654</v>
      </c>
      <c r="G69" s="45">
        <v>543</v>
      </c>
      <c r="H69" s="45">
        <v>255</v>
      </c>
      <c r="I69" s="28" t="s">
        <v>867</v>
      </c>
    </row>
    <row r="70" spans="2:9" x14ac:dyDescent="0.25">
      <c r="B70" s="59">
        <v>5</v>
      </c>
      <c r="C70" s="34" t="s">
        <v>227</v>
      </c>
      <c r="D70" s="66">
        <v>13249</v>
      </c>
      <c r="E70" s="66">
        <v>6893</v>
      </c>
      <c r="F70" s="36" t="s">
        <v>820</v>
      </c>
      <c r="G70" s="66">
        <v>13173</v>
      </c>
      <c r="H70" s="66">
        <v>6836</v>
      </c>
      <c r="I70" s="37" t="s">
        <v>821</v>
      </c>
    </row>
    <row r="71" spans="2:9" x14ac:dyDescent="0.25">
      <c r="B71" s="56">
        <v>561</v>
      </c>
      <c r="C71" s="21" t="s">
        <v>229</v>
      </c>
      <c r="D71" s="45">
        <v>353</v>
      </c>
      <c r="E71" s="45">
        <v>180</v>
      </c>
      <c r="F71" s="30" t="s">
        <v>868</v>
      </c>
      <c r="G71" s="45">
        <v>339</v>
      </c>
      <c r="H71" s="45">
        <v>161</v>
      </c>
      <c r="I71" s="28" t="s">
        <v>850</v>
      </c>
    </row>
    <row r="72" spans="2:9" x14ac:dyDescent="0.25">
      <c r="B72" s="56">
        <v>562</v>
      </c>
      <c r="C72" s="21" t="s">
        <v>231</v>
      </c>
      <c r="D72" s="45">
        <v>821</v>
      </c>
      <c r="E72" s="45">
        <v>545</v>
      </c>
      <c r="F72" s="30" t="s">
        <v>869</v>
      </c>
      <c r="G72" s="45">
        <v>801</v>
      </c>
      <c r="H72" s="45">
        <v>545</v>
      </c>
      <c r="I72" s="28" t="s">
        <v>870</v>
      </c>
    </row>
    <row r="73" spans="2:9" x14ac:dyDescent="0.25">
      <c r="B73" s="56">
        <v>563</v>
      </c>
      <c r="C73" s="21" t="s">
        <v>233</v>
      </c>
      <c r="D73" s="45">
        <v>879</v>
      </c>
      <c r="E73" s="45">
        <v>402</v>
      </c>
      <c r="F73" s="30" t="s">
        <v>817</v>
      </c>
      <c r="G73" s="45">
        <v>718</v>
      </c>
      <c r="H73" s="45">
        <v>345</v>
      </c>
      <c r="I73" s="28" t="s">
        <v>809</v>
      </c>
    </row>
    <row r="74" spans="2:9" x14ac:dyDescent="0.25">
      <c r="B74" s="56">
        <v>564</v>
      </c>
      <c r="C74" s="21" t="s">
        <v>235</v>
      </c>
      <c r="D74" s="45">
        <v>3663</v>
      </c>
      <c r="E74" s="45">
        <v>1775</v>
      </c>
      <c r="F74" s="30" t="s">
        <v>847</v>
      </c>
      <c r="G74" s="45">
        <v>3867</v>
      </c>
      <c r="H74" s="45">
        <v>1865</v>
      </c>
      <c r="I74" s="28" t="s">
        <v>837</v>
      </c>
    </row>
    <row r="75" spans="2:9" x14ac:dyDescent="0.25">
      <c r="B75" s="56">
        <v>565</v>
      </c>
      <c r="C75" s="21" t="s">
        <v>237</v>
      </c>
      <c r="D75" s="45">
        <v>311</v>
      </c>
      <c r="E75" s="45">
        <v>155</v>
      </c>
      <c r="F75" s="30" t="s">
        <v>871</v>
      </c>
      <c r="G75" s="45">
        <v>289</v>
      </c>
      <c r="H75" s="45">
        <v>158</v>
      </c>
      <c r="I75" s="28" t="s">
        <v>662</v>
      </c>
    </row>
    <row r="76" spans="2:9" x14ac:dyDescent="0.25">
      <c r="B76" s="56">
        <v>571</v>
      </c>
      <c r="C76" s="21" t="s">
        <v>239</v>
      </c>
      <c r="D76" s="45">
        <v>1513</v>
      </c>
      <c r="E76" s="45">
        <v>728</v>
      </c>
      <c r="F76" s="30" t="s">
        <v>809</v>
      </c>
      <c r="G76" s="45">
        <v>1517</v>
      </c>
      <c r="H76" s="45">
        <v>768</v>
      </c>
      <c r="I76" s="28" t="s">
        <v>856</v>
      </c>
    </row>
    <row r="77" spans="2:9" x14ac:dyDescent="0.25">
      <c r="B77" s="56">
        <v>572</v>
      </c>
      <c r="C77" s="21" t="s">
        <v>242</v>
      </c>
      <c r="D77" s="45">
        <v>1096</v>
      </c>
      <c r="E77" s="45">
        <v>675</v>
      </c>
      <c r="F77" s="30" t="s">
        <v>872</v>
      </c>
      <c r="G77" s="45">
        <v>842</v>
      </c>
      <c r="H77" s="45">
        <v>532</v>
      </c>
      <c r="I77" s="28" t="s">
        <v>873</v>
      </c>
    </row>
    <row r="78" spans="2:9" x14ac:dyDescent="0.25">
      <c r="B78" s="56">
        <v>573</v>
      </c>
      <c r="C78" s="21" t="s">
        <v>245</v>
      </c>
      <c r="D78" s="45">
        <v>866</v>
      </c>
      <c r="E78" s="45">
        <v>527</v>
      </c>
      <c r="F78" s="30" t="s">
        <v>811</v>
      </c>
      <c r="G78" s="45">
        <v>879</v>
      </c>
      <c r="H78" s="45">
        <v>496</v>
      </c>
      <c r="I78" s="28" t="s">
        <v>808</v>
      </c>
    </row>
    <row r="79" spans="2:9" x14ac:dyDescent="0.25">
      <c r="B79" s="56">
        <v>574</v>
      </c>
      <c r="C79" s="21" t="s">
        <v>247</v>
      </c>
      <c r="D79" s="45">
        <v>1290</v>
      </c>
      <c r="E79" s="45">
        <v>667</v>
      </c>
      <c r="F79" s="30" t="s">
        <v>813</v>
      </c>
      <c r="G79" s="45">
        <v>1365</v>
      </c>
      <c r="H79" s="45">
        <v>706</v>
      </c>
      <c r="I79" s="28" t="s">
        <v>813</v>
      </c>
    </row>
    <row r="80" spans="2:9" x14ac:dyDescent="0.25">
      <c r="B80" s="56">
        <v>575</v>
      </c>
      <c r="C80" s="21" t="s">
        <v>250</v>
      </c>
      <c r="D80" s="45">
        <v>742</v>
      </c>
      <c r="E80" s="45">
        <v>383</v>
      </c>
      <c r="F80" s="30" t="s">
        <v>781</v>
      </c>
      <c r="G80" s="45">
        <v>795</v>
      </c>
      <c r="H80" s="45">
        <v>384</v>
      </c>
      <c r="I80" s="28" t="s">
        <v>784</v>
      </c>
    </row>
    <row r="81" spans="2:9" x14ac:dyDescent="0.25">
      <c r="B81" s="56">
        <v>576</v>
      </c>
      <c r="C81" s="21" t="s">
        <v>252</v>
      </c>
      <c r="D81" s="45">
        <v>963</v>
      </c>
      <c r="E81" s="45">
        <v>488</v>
      </c>
      <c r="F81" s="30" t="s">
        <v>816</v>
      </c>
      <c r="G81" s="45">
        <v>981</v>
      </c>
      <c r="H81" s="45">
        <v>491</v>
      </c>
      <c r="I81" s="28" t="s">
        <v>648</v>
      </c>
    </row>
    <row r="82" spans="2:9" x14ac:dyDescent="0.25">
      <c r="B82" s="56">
        <v>577</v>
      </c>
      <c r="C82" s="21" t="s">
        <v>255</v>
      </c>
      <c r="D82" s="45">
        <v>752</v>
      </c>
      <c r="E82" s="45">
        <v>368</v>
      </c>
      <c r="F82" s="30" t="s">
        <v>845</v>
      </c>
      <c r="G82" s="45">
        <v>780</v>
      </c>
      <c r="H82" s="45">
        <v>385</v>
      </c>
      <c r="I82" s="28" t="s">
        <v>814</v>
      </c>
    </row>
    <row r="83" spans="2:9" x14ac:dyDescent="0.25">
      <c r="B83" s="59">
        <v>6</v>
      </c>
      <c r="C83" s="34" t="s">
        <v>258</v>
      </c>
      <c r="D83" s="66">
        <v>9945</v>
      </c>
      <c r="E83" s="66">
        <v>4787</v>
      </c>
      <c r="F83" s="36" t="s">
        <v>809</v>
      </c>
      <c r="G83" s="66">
        <v>10001</v>
      </c>
      <c r="H83" s="66">
        <v>4957</v>
      </c>
      <c r="I83" s="37" t="s">
        <v>833</v>
      </c>
    </row>
    <row r="84" spans="2:9" x14ac:dyDescent="0.25">
      <c r="B84" s="56">
        <v>661</v>
      </c>
      <c r="C84" s="21" t="s">
        <v>261</v>
      </c>
      <c r="D84" s="45">
        <v>535</v>
      </c>
      <c r="E84" s="45">
        <v>261</v>
      </c>
      <c r="F84" s="30" t="s">
        <v>861</v>
      </c>
      <c r="G84" s="45">
        <v>560</v>
      </c>
      <c r="H84" s="45">
        <v>284</v>
      </c>
      <c r="I84" s="28" t="s">
        <v>816</v>
      </c>
    </row>
    <row r="85" spans="2:9" x14ac:dyDescent="0.25">
      <c r="B85" s="56">
        <v>662</v>
      </c>
      <c r="C85" s="21" t="s">
        <v>264</v>
      </c>
      <c r="D85" s="45">
        <v>363</v>
      </c>
      <c r="E85" s="45">
        <v>137</v>
      </c>
      <c r="F85" s="30" t="s">
        <v>696</v>
      </c>
      <c r="G85" s="45">
        <v>390</v>
      </c>
      <c r="H85" s="45">
        <v>136</v>
      </c>
      <c r="I85" s="28" t="s">
        <v>663</v>
      </c>
    </row>
    <row r="86" spans="2:9" x14ac:dyDescent="0.25">
      <c r="B86" s="56">
        <v>663</v>
      </c>
      <c r="C86" s="21" t="s">
        <v>266</v>
      </c>
      <c r="D86" s="45">
        <v>753</v>
      </c>
      <c r="E86" s="45">
        <v>436</v>
      </c>
      <c r="F86" s="30" t="s">
        <v>874</v>
      </c>
      <c r="G86" s="45">
        <v>777</v>
      </c>
      <c r="H86" s="45">
        <v>487</v>
      </c>
      <c r="I86" s="28" t="s">
        <v>875</v>
      </c>
    </row>
    <row r="87" spans="2:9" x14ac:dyDescent="0.25">
      <c r="B87" s="56">
        <v>671</v>
      </c>
      <c r="C87" s="21" t="s">
        <v>269</v>
      </c>
      <c r="D87" s="45">
        <v>1399</v>
      </c>
      <c r="E87" s="45">
        <v>724</v>
      </c>
      <c r="F87" s="30" t="s">
        <v>876</v>
      </c>
      <c r="G87" s="45">
        <v>1403</v>
      </c>
      <c r="H87" s="45">
        <v>745</v>
      </c>
      <c r="I87" s="28" t="s">
        <v>877</v>
      </c>
    </row>
    <row r="88" spans="2:9" x14ac:dyDescent="0.25">
      <c r="B88" s="56">
        <v>672</v>
      </c>
      <c r="C88" s="21" t="s">
        <v>273</v>
      </c>
      <c r="D88" s="45">
        <v>786</v>
      </c>
      <c r="E88" s="45">
        <v>339</v>
      </c>
      <c r="F88" s="30" t="s">
        <v>878</v>
      </c>
      <c r="G88" s="45">
        <v>746</v>
      </c>
      <c r="H88" s="45">
        <v>306</v>
      </c>
      <c r="I88" s="28" t="s">
        <v>789</v>
      </c>
    </row>
    <row r="89" spans="2:9" x14ac:dyDescent="0.25">
      <c r="B89" s="56">
        <v>673</v>
      </c>
      <c r="C89" s="21" t="s">
        <v>277</v>
      </c>
      <c r="D89" s="45">
        <v>648</v>
      </c>
      <c r="E89" s="45">
        <v>298</v>
      </c>
      <c r="F89" s="30" t="s">
        <v>879</v>
      </c>
      <c r="G89" s="45">
        <v>570</v>
      </c>
      <c r="H89" s="45">
        <v>240</v>
      </c>
      <c r="I89" s="28" t="s">
        <v>559</v>
      </c>
    </row>
    <row r="90" spans="2:9" x14ac:dyDescent="0.25">
      <c r="B90" s="56">
        <v>674</v>
      </c>
      <c r="C90" s="21" t="s">
        <v>281</v>
      </c>
      <c r="D90" s="45">
        <v>694</v>
      </c>
      <c r="E90" s="45">
        <v>294</v>
      </c>
      <c r="F90" s="30" t="s">
        <v>799</v>
      </c>
      <c r="G90" s="45">
        <v>684</v>
      </c>
      <c r="H90" s="45">
        <v>346</v>
      </c>
      <c r="I90" s="28" t="s">
        <v>856</v>
      </c>
    </row>
    <row r="91" spans="2:9" x14ac:dyDescent="0.25">
      <c r="B91" s="56">
        <v>675</v>
      </c>
      <c r="C91" s="21" t="s">
        <v>285</v>
      </c>
      <c r="D91" s="45">
        <v>728</v>
      </c>
      <c r="E91" s="45">
        <v>369</v>
      </c>
      <c r="F91" s="30" t="s">
        <v>816</v>
      </c>
      <c r="G91" s="45">
        <v>726</v>
      </c>
      <c r="H91" s="45">
        <v>347</v>
      </c>
      <c r="I91" s="28" t="s">
        <v>680</v>
      </c>
    </row>
    <row r="92" spans="2:9" x14ac:dyDescent="0.25">
      <c r="B92" s="56">
        <v>676</v>
      </c>
      <c r="C92" s="21" t="s">
        <v>289</v>
      </c>
      <c r="D92" s="45">
        <v>1031</v>
      </c>
      <c r="E92" s="45">
        <v>466</v>
      </c>
      <c r="F92" s="30" t="s">
        <v>825</v>
      </c>
      <c r="G92" s="45">
        <v>1047</v>
      </c>
      <c r="H92" s="45">
        <v>498</v>
      </c>
      <c r="I92" s="28" t="s">
        <v>841</v>
      </c>
    </row>
    <row r="93" spans="2:9" x14ac:dyDescent="0.25">
      <c r="B93" s="56">
        <v>677</v>
      </c>
      <c r="C93" s="21" t="s">
        <v>293</v>
      </c>
      <c r="D93" s="45">
        <v>977</v>
      </c>
      <c r="E93" s="45">
        <v>442</v>
      </c>
      <c r="F93" s="30" t="s">
        <v>825</v>
      </c>
      <c r="G93" s="45">
        <v>967</v>
      </c>
      <c r="H93" s="45">
        <v>453</v>
      </c>
      <c r="I93" s="28" t="s">
        <v>880</v>
      </c>
    </row>
    <row r="94" spans="2:9" x14ac:dyDescent="0.25">
      <c r="B94" s="56">
        <v>678</v>
      </c>
      <c r="C94" s="21" t="s">
        <v>296</v>
      </c>
      <c r="D94" s="45">
        <v>828</v>
      </c>
      <c r="E94" s="45">
        <v>345</v>
      </c>
      <c r="F94" s="30" t="s">
        <v>776</v>
      </c>
      <c r="G94" s="45">
        <v>907</v>
      </c>
      <c r="H94" s="45">
        <v>387</v>
      </c>
      <c r="I94" s="28" t="s">
        <v>881</v>
      </c>
    </row>
    <row r="95" spans="2:9" x14ac:dyDescent="0.25">
      <c r="B95" s="56">
        <v>679</v>
      </c>
      <c r="C95" s="21" t="s">
        <v>299</v>
      </c>
      <c r="D95" s="45">
        <v>1203</v>
      </c>
      <c r="E95" s="45">
        <v>676</v>
      </c>
      <c r="F95" s="30" t="s">
        <v>882</v>
      </c>
      <c r="G95" s="45">
        <v>1224</v>
      </c>
      <c r="H95" s="45">
        <v>728</v>
      </c>
      <c r="I95" s="28" t="s">
        <v>883</v>
      </c>
    </row>
    <row r="96" spans="2:9" x14ac:dyDescent="0.25">
      <c r="B96" s="59">
        <v>7</v>
      </c>
      <c r="C96" s="34" t="s">
        <v>302</v>
      </c>
      <c r="D96" s="66">
        <v>15015</v>
      </c>
      <c r="E96" s="66">
        <v>7435</v>
      </c>
      <c r="F96" s="36" t="s">
        <v>681</v>
      </c>
      <c r="G96" s="66">
        <v>15267</v>
      </c>
      <c r="H96" s="66">
        <v>7665</v>
      </c>
      <c r="I96" s="37" t="s">
        <v>884</v>
      </c>
    </row>
    <row r="97" spans="2:9" x14ac:dyDescent="0.25">
      <c r="B97" s="56">
        <v>761</v>
      </c>
      <c r="C97" s="21" t="s">
        <v>306</v>
      </c>
      <c r="D97" s="45">
        <v>2092</v>
      </c>
      <c r="E97" s="45">
        <v>984</v>
      </c>
      <c r="F97" s="30" t="s">
        <v>867</v>
      </c>
      <c r="G97" s="45">
        <v>2082</v>
      </c>
      <c r="H97" s="45">
        <v>953</v>
      </c>
      <c r="I97" s="28" t="s">
        <v>743</v>
      </c>
    </row>
    <row r="98" spans="2:9" x14ac:dyDescent="0.25">
      <c r="B98" s="56">
        <v>762</v>
      </c>
      <c r="C98" s="21" t="s">
        <v>309</v>
      </c>
      <c r="D98" s="45">
        <v>332</v>
      </c>
      <c r="E98" s="45">
        <v>147</v>
      </c>
      <c r="F98" s="30" t="s">
        <v>885</v>
      </c>
      <c r="G98" s="45">
        <v>353</v>
      </c>
      <c r="H98" s="45">
        <v>162</v>
      </c>
      <c r="I98" s="28" t="s">
        <v>886</v>
      </c>
    </row>
    <row r="99" spans="2:9" x14ac:dyDescent="0.25">
      <c r="B99" s="56">
        <v>763</v>
      </c>
      <c r="C99" s="21" t="s">
        <v>311</v>
      </c>
      <c r="D99" s="45">
        <v>535</v>
      </c>
      <c r="E99" s="45">
        <v>254</v>
      </c>
      <c r="F99" s="30" t="s">
        <v>850</v>
      </c>
      <c r="G99" s="45">
        <v>525</v>
      </c>
      <c r="H99" s="45">
        <v>265</v>
      </c>
      <c r="I99" s="28" t="s">
        <v>645</v>
      </c>
    </row>
    <row r="100" spans="2:9" x14ac:dyDescent="0.25">
      <c r="B100" s="56">
        <v>764</v>
      </c>
      <c r="C100" s="21" t="s">
        <v>315</v>
      </c>
      <c r="D100" s="45">
        <v>365</v>
      </c>
      <c r="E100" s="45">
        <v>162</v>
      </c>
      <c r="F100" s="30" t="s">
        <v>831</v>
      </c>
      <c r="G100" s="45">
        <v>370</v>
      </c>
      <c r="H100" s="45">
        <v>171</v>
      </c>
      <c r="I100" s="28" t="s">
        <v>785</v>
      </c>
    </row>
    <row r="101" spans="2:9" x14ac:dyDescent="0.25">
      <c r="B101" s="56">
        <v>771</v>
      </c>
      <c r="C101" s="21" t="s">
        <v>317</v>
      </c>
      <c r="D101" s="45">
        <v>1055</v>
      </c>
      <c r="E101" s="45">
        <v>587</v>
      </c>
      <c r="F101" s="30" t="s">
        <v>887</v>
      </c>
      <c r="G101" s="45">
        <v>1131</v>
      </c>
      <c r="H101" s="45">
        <v>591</v>
      </c>
      <c r="I101" s="28" t="s">
        <v>888</v>
      </c>
    </row>
    <row r="102" spans="2:9" x14ac:dyDescent="0.25">
      <c r="B102" s="56">
        <v>772</v>
      </c>
      <c r="C102" s="21" t="s">
        <v>321</v>
      </c>
      <c r="D102" s="45">
        <v>2085</v>
      </c>
      <c r="E102" s="45">
        <v>1043</v>
      </c>
      <c r="F102" s="30" t="s">
        <v>889</v>
      </c>
      <c r="G102" s="45">
        <v>2107</v>
      </c>
      <c r="H102" s="45">
        <v>1140</v>
      </c>
      <c r="I102" s="28" t="s">
        <v>661</v>
      </c>
    </row>
    <row r="103" spans="2:9" x14ac:dyDescent="0.25">
      <c r="B103" s="56">
        <v>773</v>
      </c>
      <c r="C103" s="21" t="s">
        <v>324</v>
      </c>
      <c r="D103" s="45">
        <v>785</v>
      </c>
      <c r="E103" s="45">
        <v>373</v>
      </c>
      <c r="F103" s="30" t="s">
        <v>850</v>
      </c>
      <c r="G103" s="45">
        <v>802</v>
      </c>
      <c r="H103" s="45">
        <v>359</v>
      </c>
      <c r="I103" s="28" t="s">
        <v>717</v>
      </c>
    </row>
    <row r="104" spans="2:9" x14ac:dyDescent="0.25">
      <c r="B104" s="56">
        <v>774</v>
      </c>
      <c r="C104" s="21" t="s">
        <v>328</v>
      </c>
      <c r="D104" s="45">
        <v>1005</v>
      </c>
      <c r="E104" s="45">
        <v>450</v>
      </c>
      <c r="F104" s="30" t="s">
        <v>717</v>
      </c>
      <c r="G104" s="45">
        <v>1014</v>
      </c>
      <c r="H104" s="45">
        <v>471</v>
      </c>
      <c r="I104" s="28" t="s">
        <v>890</v>
      </c>
    </row>
    <row r="105" spans="2:9" x14ac:dyDescent="0.25">
      <c r="B105" s="56">
        <v>775</v>
      </c>
      <c r="C105" s="21" t="s">
        <v>331</v>
      </c>
      <c r="D105" s="45">
        <v>1399</v>
      </c>
      <c r="E105" s="45">
        <v>692</v>
      </c>
      <c r="F105" s="30" t="s">
        <v>681</v>
      </c>
      <c r="G105" s="45">
        <v>1497</v>
      </c>
      <c r="H105" s="45">
        <v>714</v>
      </c>
      <c r="I105" s="28" t="s">
        <v>864</v>
      </c>
    </row>
    <row r="106" spans="2:9" x14ac:dyDescent="0.25">
      <c r="B106" s="56">
        <v>776</v>
      </c>
      <c r="C106" s="21" t="s">
        <v>334</v>
      </c>
      <c r="D106" s="45">
        <v>640</v>
      </c>
      <c r="E106" s="45">
        <v>376</v>
      </c>
      <c r="F106" s="30" t="s">
        <v>703</v>
      </c>
      <c r="G106" s="45">
        <v>643</v>
      </c>
      <c r="H106" s="45">
        <v>365</v>
      </c>
      <c r="I106" s="28" t="s">
        <v>891</v>
      </c>
    </row>
    <row r="107" spans="2:9" x14ac:dyDescent="0.25">
      <c r="B107" s="56">
        <v>777</v>
      </c>
      <c r="C107" s="21" t="s">
        <v>336</v>
      </c>
      <c r="D107" s="45">
        <v>1217</v>
      </c>
      <c r="E107" s="45">
        <v>610</v>
      </c>
      <c r="F107" s="30" t="s">
        <v>648</v>
      </c>
      <c r="G107" s="45">
        <v>1139</v>
      </c>
      <c r="H107" s="45">
        <v>593</v>
      </c>
      <c r="I107" s="28" t="s">
        <v>892</v>
      </c>
    </row>
    <row r="108" spans="2:9" x14ac:dyDescent="0.25">
      <c r="B108" s="56">
        <v>778</v>
      </c>
      <c r="C108" s="21" t="s">
        <v>339</v>
      </c>
      <c r="D108" s="45">
        <v>1205</v>
      </c>
      <c r="E108" s="45">
        <v>636</v>
      </c>
      <c r="F108" s="30" t="s">
        <v>840</v>
      </c>
      <c r="G108" s="45">
        <v>1237</v>
      </c>
      <c r="H108" s="45">
        <v>655</v>
      </c>
      <c r="I108" s="28" t="s">
        <v>859</v>
      </c>
    </row>
    <row r="109" spans="2:9" x14ac:dyDescent="0.25">
      <c r="B109" s="56">
        <v>779</v>
      </c>
      <c r="C109" s="21" t="s">
        <v>342</v>
      </c>
      <c r="D109" s="45">
        <v>1080</v>
      </c>
      <c r="E109" s="45">
        <v>532</v>
      </c>
      <c r="F109" s="30" t="s">
        <v>810</v>
      </c>
      <c r="G109" s="45">
        <v>1162</v>
      </c>
      <c r="H109" s="45">
        <v>629</v>
      </c>
      <c r="I109" s="28" t="s">
        <v>661</v>
      </c>
    </row>
    <row r="110" spans="2:9" x14ac:dyDescent="0.25">
      <c r="B110" s="56">
        <v>780</v>
      </c>
      <c r="C110" s="21" t="s">
        <v>346</v>
      </c>
      <c r="D110" s="45">
        <v>1220</v>
      </c>
      <c r="E110" s="45">
        <v>589</v>
      </c>
      <c r="F110" s="30" t="s">
        <v>784</v>
      </c>
      <c r="G110" s="45">
        <v>1205</v>
      </c>
      <c r="H110" s="45">
        <v>597</v>
      </c>
      <c r="I110" s="28" t="s">
        <v>681</v>
      </c>
    </row>
    <row r="111" spans="2:9" ht="15.75" thickBot="1" x14ac:dyDescent="0.3">
      <c r="B111" s="62"/>
      <c r="C111" s="38" t="s">
        <v>348</v>
      </c>
      <c r="D111" s="67">
        <v>100725</v>
      </c>
      <c r="E111" s="67">
        <v>52142</v>
      </c>
      <c r="F111" s="40" t="s">
        <v>876</v>
      </c>
      <c r="G111" s="67">
        <v>101302</v>
      </c>
      <c r="H111" s="67">
        <v>53022</v>
      </c>
      <c r="I111" s="41" t="s">
        <v>888</v>
      </c>
    </row>
    <row r="112" spans="2:9" ht="15.75" thickTop="1" x14ac:dyDescent="0.25"/>
    <row r="113" spans="2:5" x14ac:dyDescent="0.25">
      <c r="B113" s="18" t="s">
        <v>608</v>
      </c>
      <c r="C113" s="97"/>
      <c r="D113" s="97"/>
      <c r="E113" s="97"/>
    </row>
    <row r="114" spans="2:5" x14ac:dyDescent="0.25">
      <c r="B114" s="107" t="s">
        <v>1016</v>
      </c>
    </row>
    <row r="115" spans="2:5" x14ac:dyDescent="0.25">
      <c r="B115" s="107" t="s">
        <v>1017</v>
      </c>
    </row>
  </sheetData>
  <mergeCells count="8">
    <mergeCell ref="C5:C7"/>
    <mergeCell ref="B5:B7"/>
    <mergeCell ref="H6:I6"/>
    <mergeCell ref="G6:G7"/>
    <mergeCell ref="G5:I5"/>
    <mergeCell ref="D5:F5"/>
    <mergeCell ref="D6:D7"/>
    <mergeCell ref="E6:F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P38"/>
  <sheetViews>
    <sheetView showGridLines="0" workbookViewId="0">
      <pane xSplit="3" ySplit="6" topLeftCell="D7" activePane="bottomRight" state="frozen"/>
      <selection pane="topRight" activeCell="D1" sqref="D1"/>
      <selection pane="bottomLeft" activeCell="A7" sqref="A7"/>
      <selection pane="bottomRight" activeCell="R27" sqref="R27"/>
    </sheetView>
  </sheetViews>
  <sheetFormatPr baseColWidth="10" defaultRowHeight="15" x14ac:dyDescent="0.25"/>
  <cols>
    <col min="2" max="2" width="19.28515625" customWidth="1"/>
    <col min="3" max="3" width="11.7109375" customWidth="1"/>
    <col min="4" max="4" width="15.28515625" customWidth="1"/>
  </cols>
  <sheetData>
    <row r="2" spans="2:16" ht="21" x14ac:dyDescent="0.35">
      <c r="B2" s="16" t="s">
        <v>893</v>
      </c>
    </row>
    <row r="3" spans="2:16" ht="15.75" x14ac:dyDescent="0.25">
      <c r="B3" s="17" t="s">
        <v>894</v>
      </c>
    </row>
    <row r="4" spans="2:16" ht="15.75" thickBot="1" x14ac:dyDescent="0.3"/>
    <row r="5" spans="2:16" ht="15.75" thickTop="1" x14ac:dyDescent="0.25">
      <c r="B5" s="134" t="s">
        <v>987</v>
      </c>
      <c r="C5" s="123" t="s">
        <v>989</v>
      </c>
      <c r="D5" s="123" t="s">
        <v>988</v>
      </c>
      <c r="E5" s="144" t="s">
        <v>996</v>
      </c>
      <c r="F5" s="145"/>
      <c r="G5" s="145"/>
      <c r="H5" s="145"/>
      <c r="I5" s="145"/>
      <c r="J5" s="145"/>
      <c r="K5" s="145"/>
      <c r="L5" s="145"/>
      <c r="M5" s="145"/>
      <c r="N5" s="145"/>
      <c r="O5" s="145"/>
      <c r="P5" s="145"/>
    </row>
    <row r="6" spans="2:16" ht="30" customHeight="1" x14ac:dyDescent="0.25">
      <c r="B6" s="138"/>
      <c r="C6" s="124"/>
      <c r="D6" s="124"/>
      <c r="E6" s="146" t="s">
        <v>990</v>
      </c>
      <c r="F6" s="138"/>
      <c r="G6" s="146" t="s">
        <v>991</v>
      </c>
      <c r="H6" s="138"/>
      <c r="I6" s="146" t="s">
        <v>992</v>
      </c>
      <c r="J6" s="138"/>
      <c r="K6" s="146" t="s">
        <v>993</v>
      </c>
      <c r="L6" s="138"/>
      <c r="M6" s="146" t="s">
        <v>994</v>
      </c>
      <c r="N6" s="138"/>
      <c r="O6" s="146" t="s">
        <v>995</v>
      </c>
      <c r="P6" s="147"/>
    </row>
    <row r="7" spans="2:16" x14ac:dyDescent="0.25">
      <c r="B7" s="56" t="s">
        <v>895</v>
      </c>
      <c r="C7" s="21" t="s">
        <v>997</v>
      </c>
      <c r="D7" s="45">
        <v>35301</v>
      </c>
      <c r="E7" s="45">
        <v>293</v>
      </c>
      <c r="F7" s="30" t="s">
        <v>455</v>
      </c>
      <c r="G7" s="104" t="s">
        <v>1015</v>
      </c>
      <c r="H7" s="104" t="s">
        <v>1015</v>
      </c>
      <c r="I7" s="105">
        <v>2068</v>
      </c>
      <c r="J7" s="30" t="s">
        <v>304</v>
      </c>
      <c r="K7" s="45">
        <v>513</v>
      </c>
      <c r="L7" s="30" t="s">
        <v>446</v>
      </c>
      <c r="M7" s="45">
        <v>213</v>
      </c>
      <c r="N7" s="30" t="s">
        <v>357</v>
      </c>
      <c r="O7" s="45">
        <v>0</v>
      </c>
      <c r="P7" s="28" t="s">
        <v>119</v>
      </c>
    </row>
    <row r="8" spans="2:16" x14ac:dyDescent="0.25">
      <c r="B8" s="56" t="s">
        <v>895</v>
      </c>
      <c r="C8" s="21" t="s">
        <v>998</v>
      </c>
      <c r="D8" s="45">
        <v>32966</v>
      </c>
      <c r="E8" s="45">
        <v>265</v>
      </c>
      <c r="F8" s="30" t="s">
        <v>455</v>
      </c>
      <c r="G8" s="104" t="s">
        <v>1015</v>
      </c>
      <c r="H8" s="104" t="s">
        <v>1015</v>
      </c>
      <c r="I8" s="105">
        <v>381</v>
      </c>
      <c r="J8" s="30" t="s">
        <v>393</v>
      </c>
      <c r="K8" s="45">
        <v>953</v>
      </c>
      <c r="L8" s="30" t="s">
        <v>188</v>
      </c>
      <c r="M8" s="45">
        <v>46</v>
      </c>
      <c r="N8" s="30" t="s">
        <v>426</v>
      </c>
      <c r="O8" s="45">
        <v>0</v>
      </c>
      <c r="P8" s="28" t="s">
        <v>119</v>
      </c>
    </row>
    <row r="9" spans="2:16" x14ac:dyDescent="0.25">
      <c r="B9" s="56" t="s">
        <v>895</v>
      </c>
      <c r="C9" s="21" t="s">
        <v>999</v>
      </c>
      <c r="D9" s="45">
        <v>34074</v>
      </c>
      <c r="E9" s="45">
        <v>184</v>
      </c>
      <c r="F9" s="30" t="s">
        <v>361</v>
      </c>
      <c r="G9" s="104" t="s">
        <v>1015</v>
      </c>
      <c r="H9" s="104" t="s">
        <v>1015</v>
      </c>
      <c r="I9" s="105">
        <v>288</v>
      </c>
      <c r="J9" s="30" t="s">
        <v>455</v>
      </c>
      <c r="K9" s="45">
        <v>460</v>
      </c>
      <c r="L9" s="30" t="s">
        <v>442</v>
      </c>
      <c r="M9" s="45">
        <v>32</v>
      </c>
      <c r="N9" s="30" t="s">
        <v>426</v>
      </c>
      <c r="O9" s="45">
        <v>0</v>
      </c>
      <c r="P9" s="28" t="s">
        <v>119</v>
      </c>
    </row>
    <row r="10" spans="2:16" x14ac:dyDescent="0.25">
      <c r="B10" s="56" t="s">
        <v>895</v>
      </c>
      <c r="C10" s="21" t="s">
        <v>1000</v>
      </c>
      <c r="D10" s="45">
        <v>36028</v>
      </c>
      <c r="E10" s="45">
        <v>121</v>
      </c>
      <c r="F10" s="30" t="s">
        <v>102</v>
      </c>
      <c r="G10" s="104" t="s">
        <v>1015</v>
      </c>
      <c r="H10" s="104" t="s">
        <v>1015</v>
      </c>
      <c r="I10" s="105">
        <v>137</v>
      </c>
      <c r="J10" s="30" t="s">
        <v>372</v>
      </c>
      <c r="K10" s="45">
        <v>99</v>
      </c>
      <c r="L10" s="30" t="s">
        <v>102</v>
      </c>
      <c r="M10" s="45">
        <v>21</v>
      </c>
      <c r="N10" s="30" t="s">
        <v>426</v>
      </c>
      <c r="O10" s="45">
        <v>0</v>
      </c>
      <c r="P10" s="28" t="s">
        <v>119</v>
      </c>
    </row>
    <row r="11" spans="2:16" x14ac:dyDescent="0.25">
      <c r="B11" s="59" t="s">
        <v>895</v>
      </c>
      <c r="C11" s="34" t="s">
        <v>633</v>
      </c>
      <c r="D11" s="66">
        <v>138369</v>
      </c>
      <c r="E11" s="66">
        <v>863</v>
      </c>
      <c r="F11" s="36" t="s">
        <v>357</v>
      </c>
      <c r="G11" s="100" t="s">
        <v>1015</v>
      </c>
      <c r="H11" s="101" t="s">
        <v>1015</v>
      </c>
      <c r="I11" s="66">
        <v>2874</v>
      </c>
      <c r="J11" s="36" t="s">
        <v>270</v>
      </c>
      <c r="K11" s="66">
        <v>2025</v>
      </c>
      <c r="L11" s="36" t="s">
        <v>446</v>
      </c>
      <c r="M11" s="66">
        <v>312</v>
      </c>
      <c r="N11" s="36" t="s">
        <v>383</v>
      </c>
      <c r="O11" s="66">
        <v>0</v>
      </c>
      <c r="P11" s="37" t="s">
        <v>119</v>
      </c>
    </row>
    <row r="12" spans="2:16" x14ac:dyDescent="0.25">
      <c r="B12" s="56" t="s">
        <v>896</v>
      </c>
      <c r="C12" s="21" t="s">
        <v>997</v>
      </c>
      <c r="D12" s="105">
        <v>5045</v>
      </c>
      <c r="E12" s="104" t="s">
        <v>1015</v>
      </c>
      <c r="F12" s="104" t="s">
        <v>1015</v>
      </c>
      <c r="G12" s="105">
        <v>258</v>
      </c>
      <c r="H12" s="30" t="s">
        <v>124</v>
      </c>
      <c r="I12" s="45">
        <v>8</v>
      </c>
      <c r="J12" s="30" t="s">
        <v>383</v>
      </c>
      <c r="K12" s="45">
        <v>0</v>
      </c>
      <c r="L12" s="30" t="s">
        <v>119</v>
      </c>
      <c r="M12" s="45">
        <v>4</v>
      </c>
      <c r="N12" s="30" t="s">
        <v>426</v>
      </c>
      <c r="O12" s="45">
        <v>0</v>
      </c>
      <c r="P12" s="28" t="s">
        <v>119</v>
      </c>
    </row>
    <row r="13" spans="2:16" x14ac:dyDescent="0.25">
      <c r="B13" s="56" t="s">
        <v>896</v>
      </c>
      <c r="C13" s="21" t="s">
        <v>998</v>
      </c>
      <c r="D13" s="105">
        <v>5004</v>
      </c>
      <c r="E13" s="104" t="s">
        <v>1015</v>
      </c>
      <c r="F13" s="104" t="s">
        <v>1015</v>
      </c>
      <c r="G13" s="105">
        <v>285</v>
      </c>
      <c r="H13" s="30" t="s">
        <v>256</v>
      </c>
      <c r="I13" s="45">
        <v>5</v>
      </c>
      <c r="J13" s="30" t="s">
        <v>426</v>
      </c>
      <c r="K13" s="45">
        <v>1</v>
      </c>
      <c r="L13" s="30" t="s">
        <v>119</v>
      </c>
      <c r="M13" s="45">
        <v>1</v>
      </c>
      <c r="N13" s="30" t="s">
        <v>119</v>
      </c>
      <c r="O13" s="45">
        <v>0</v>
      </c>
      <c r="P13" s="28" t="s">
        <v>119</v>
      </c>
    </row>
    <row r="14" spans="2:16" x14ac:dyDescent="0.25">
      <c r="B14" s="56" t="s">
        <v>896</v>
      </c>
      <c r="C14" s="21" t="s">
        <v>999</v>
      </c>
      <c r="D14" s="105">
        <v>4955</v>
      </c>
      <c r="E14" s="104" t="s">
        <v>1015</v>
      </c>
      <c r="F14" s="104" t="s">
        <v>1015</v>
      </c>
      <c r="G14" s="105">
        <v>143</v>
      </c>
      <c r="H14" s="30" t="s">
        <v>188</v>
      </c>
      <c r="I14" s="45">
        <v>1</v>
      </c>
      <c r="J14" s="30" t="s">
        <v>119</v>
      </c>
      <c r="K14" s="45">
        <v>1</v>
      </c>
      <c r="L14" s="30" t="s">
        <v>119</v>
      </c>
      <c r="M14" s="45">
        <v>0</v>
      </c>
      <c r="N14" s="30" t="s">
        <v>119</v>
      </c>
      <c r="O14" s="45">
        <v>0</v>
      </c>
      <c r="P14" s="28" t="s">
        <v>119</v>
      </c>
    </row>
    <row r="15" spans="2:16" x14ac:dyDescent="0.25">
      <c r="B15" s="56" t="s">
        <v>896</v>
      </c>
      <c r="C15" s="21" t="s">
        <v>1000</v>
      </c>
      <c r="D15" s="105">
        <v>4932</v>
      </c>
      <c r="E15" s="104" t="s">
        <v>1015</v>
      </c>
      <c r="F15" s="104" t="s">
        <v>1015</v>
      </c>
      <c r="G15" s="105">
        <v>71</v>
      </c>
      <c r="H15" s="30" t="s">
        <v>442</v>
      </c>
      <c r="I15" s="45">
        <v>3</v>
      </c>
      <c r="J15" s="30" t="s">
        <v>426</v>
      </c>
      <c r="K15" s="45">
        <v>0</v>
      </c>
      <c r="L15" s="30" t="s">
        <v>119</v>
      </c>
      <c r="M15" s="45">
        <v>0</v>
      </c>
      <c r="N15" s="30" t="s">
        <v>119</v>
      </c>
      <c r="O15" s="45">
        <v>0</v>
      </c>
      <c r="P15" s="28" t="s">
        <v>119</v>
      </c>
    </row>
    <row r="16" spans="2:16" x14ac:dyDescent="0.25">
      <c r="B16" s="59" t="s">
        <v>896</v>
      </c>
      <c r="C16" s="34" t="s">
        <v>633</v>
      </c>
      <c r="D16" s="66">
        <v>19936</v>
      </c>
      <c r="E16" s="100" t="s">
        <v>1015</v>
      </c>
      <c r="F16" s="101" t="s">
        <v>1015</v>
      </c>
      <c r="G16" s="66">
        <v>757</v>
      </c>
      <c r="H16" s="36" t="s">
        <v>95</v>
      </c>
      <c r="I16" s="66">
        <v>17</v>
      </c>
      <c r="J16" s="36" t="s">
        <v>426</v>
      </c>
      <c r="K16" s="66">
        <v>2</v>
      </c>
      <c r="L16" s="36" t="s">
        <v>119</v>
      </c>
      <c r="M16" s="66">
        <v>5</v>
      </c>
      <c r="N16" s="36" t="s">
        <v>119</v>
      </c>
      <c r="O16" s="66">
        <v>0</v>
      </c>
      <c r="P16" s="37" t="s">
        <v>119</v>
      </c>
    </row>
    <row r="17" spans="2:16" x14ac:dyDescent="0.25">
      <c r="B17" s="56" t="s">
        <v>897</v>
      </c>
      <c r="C17" s="21" t="s">
        <v>997</v>
      </c>
      <c r="D17" s="45">
        <v>33407</v>
      </c>
      <c r="E17" s="45">
        <v>6</v>
      </c>
      <c r="F17" s="30" t="s">
        <v>119</v>
      </c>
      <c r="G17" s="45">
        <v>536</v>
      </c>
      <c r="H17" s="30" t="s">
        <v>115</v>
      </c>
      <c r="I17" s="104" t="s">
        <v>1015</v>
      </c>
      <c r="J17" s="106" t="s">
        <v>1015</v>
      </c>
      <c r="K17" s="45">
        <v>79</v>
      </c>
      <c r="L17" s="30" t="s">
        <v>383</v>
      </c>
      <c r="M17" s="45">
        <v>216</v>
      </c>
      <c r="N17" s="30" t="s">
        <v>357</v>
      </c>
      <c r="O17" s="45">
        <v>0</v>
      </c>
      <c r="P17" s="28" t="s">
        <v>119</v>
      </c>
    </row>
    <row r="18" spans="2:16" x14ac:dyDescent="0.25">
      <c r="B18" s="56" t="s">
        <v>897</v>
      </c>
      <c r="C18" s="21" t="s">
        <v>998</v>
      </c>
      <c r="D18" s="45">
        <v>34069</v>
      </c>
      <c r="E18" s="45">
        <v>9</v>
      </c>
      <c r="F18" s="30" t="s">
        <v>119</v>
      </c>
      <c r="G18" s="45">
        <v>995</v>
      </c>
      <c r="H18" s="30" t="s">
        <v>188</v>
      </c>
      <c r="I18" s="104" t="s">
        <v>1015</v>
      </c>
      <c r="J18" s="106" t="s">
        <v>1015</v>
      </c>
      <c r="K18" s="45">
        <v>225</v>
      </c>
      <c r="L18" s="30" t="s">
        <v>368</v>
      </c>
      <c r="M18" s="45">
        <v>30</v>
      </c>
      <c r="N18" s="30" t="s">
        <v>426</v>
      </c>
      <c r="O18" s="45">
        <v>0</v>
      </c>
      <c r="P18" s="28" t="s">
        <v>119</v>
      </c>
    </row>
    <row r="19" spans="2:16" x14ac:dyDescent="0.25">
      <c r="B19" s="56" t="s">
        <v>897</v>
      </c>
      <c r="C19" s="21" t="s">
        <v>999</v>
      </c>
      <c r="D19" s="45">
        <v>36416</v>
      </c>
      <c r="E19" s="45">
        <v>19</v>
      </c>
      <c r="F19" s="30" t="s">
        <v>426</v>
      </c>
      <c r="G19" s="45">
        <v>1283</v>
      </c>
      <c r="H19" s="30" t="s">
        <v>612</v>
      </c>
      <c r="I19" s="104" t="s">
        <v>1015</v>
      </c>
      <c r="J19" s="106" t="s">
        <v>1015</v>
      </c>
      <c r="K19" s="45">
        <v>238</v>
      </c>
      <c r="L19" s="30" t="s">
        <v>368</v>
      </c>
      <c r="M19" s="45">
        <v>20</v>
      </c>
      <c r="N19" s="30" t="s">
        <v>426</v>
      </c>
      <c r="O19" s="45">
        <v>0</v>
      </c>
      <c r="P19" s="28" t="s">
        <v>119</v>
      </c>
    </row>
    <row r="20" spans="2:16" x14ac:dyDescent="0.25">
      <c r="B20" s="56" t="s">
        <v>897</v>
      </c>
      <c r="C20" s="21" t="s">
        <v>1000</v>
      </c>
      <c r="D20" s="45">
        <v>37672</v>
      </c>
      <c r="E20" s="45">
        <v>11</v>
      </c>
      <c r="F20" s="30" t="s">
        <v>119</v>
      </c>
      <c r="G20" s="45">
        <v>1391</v>
      </c>
      <c r="H20" s="30" t="s">
        <v>88</v>
      </c>
      <c r="I20" s="104" t="s">
        <v>1015</v>
      </c>
      <c r="J20" s="106" t="s">
        <v>1015</v>
      </c>
      <c r="K20" s="45">
        <v>219</v>
      </c>
      <c r="L20" s="30" t="s">
        <v>357</v>
      </c>
      <c r="M20" s="45">
        <v>25</v>
      </c>
      <c r="N20" s="30" t="s">
        <v>426</v>
      </c>
      <c r="O20" s="45">
        <v>0</v>
      </c>
      <c r="P20" s="28" t="s">
        <v>119</v>
      </c>
    </row>
    <row r="21" spans="2:16" x14ac:dyDescent="0.25">
      <c r="B21" s="56" t="s">
        <v>897</v>
      </c>
      <c r="C21" s="21" t="s">
        <v>1001</v>
      </c>
      <c r="D21" s="45">
        <v>37772</v>
      </c>
      <c r="E21" s="45">
        <v>5</v>
      </c>
      <c r="F21" s="30" t="s">
        <v>119</v>
      </c>
      <c r="G21" s="45">
        <v>698</v>
      </c>
      <c r="H21" s="30" t="s">
        <v>150</v>
      </c>
      <c r="I21" s="104" t="s">
        <v>1015</v>
      </c>
      <c r="J21" s="106" t="s">
        <v>1015</v>
      </c>
      <c r="K21" s="45">
        <v>196</v>
      </c>
      <c r="L21" s="30" t="s">
        <v>361</v>
      </c>
      <c r="M21" s="45">
        <v>19</v>
      </c>
      <c r="N21" s="30" t="s">
        <v>426</v>
      </c>
      <c r="O21" s="45">
        <v>0</v>
      </c>
      <c r="P21" s="28" t="s">
        <v>119</v>
      </c>
    </row>
    <row r="22" spans="2:16" x14ac:dyDescent="0.25">
      <c r="B22" s="59" t="s">
        <v>897</v>
      </c>
      <c r="C22" s="34" t="s">
        <v>633</v>
      </c>
      <c r="D22" s="66">
        <v>179336</v>
      </c>
      <c r="E22" s="66">
        <v>50</v>
      </c>
      <c r="F22" s="36" t="s">
        <v>119</v>
      </c>
      <c r="G22" s="66">
        <v>4903</v>
      </c>
      <c r="H22" s="36" t="s">
        <v>367</v>
      </c>
      <c r="I22" s="100" t="s">
        <v>1015</v>
      </c>
      <c r="J22" s="101" t="s">
        <v>1015</v>
      </c>
      <c r="K22" s="66">
        <v>957</v>
      </c>
      <c r="L22" s="36" t="s">
        <v>361</v>
      </c>
      <c r="M22" s="66">
        <v>310</v>
      </c>
      <c r="N22" s="36" t="s">
        <v>383</v>
      </c>
      <c r="O22" s="66">
        <v>0</v>
      </c>
      <c r="P22" s="37" t="s">
        <v>119</v>
      </c>
    </row>
    <row r="23" spans="2:16" x14ac:dyDescent="0.25">
      <c r="B23" s="56" t="s">
        <v>898</v>
      </c>
      <c r="C23" s="21" t="s">
        <v>998</v>
      </c>
      <c r="D23" s="45">
        <v>443</v>
      </c>
      <c r="E23" s="45">
        <v>0</v>
      </c>
      <c r="F23" s="30" t="s">
        <v>119</v>
      </c>
      <c r="G23" s="45">
        <v>8</v>
      </c>
      <c r="H23" s="30" t="s">
        <v>150</v>
      </c>
      <c r="I23" s="45">
        <v>5</v>
      </c>
      <c r="J23" s="30" t="s">
        <v>452</v>
      </c>
      <c r="K23" s="104" t="s">
        <v>1015</v>
      </c>
      <c r="L23" s="106" t="s">
        <v>1015</v>
      </c>
      <c r="M23" s="45">
        <v>1</v>
      </c>
      <c r="N23" s="30" t="s">
        <v>383</v>
      </c>
      <c r="O23" s="45">
        <v>0</v>
      </c>
      <c r="P23" s="28" t="s">
        <v>119</v>
      </c>
    </row>
    <row r="24" spans="2:16" x14ac:dyDescent="0.25">
      <c r="B24" s="56" t="s">
        <v>898</v>
      </c>
      <c r="C24" s="21" t="s">
        <v>999</v>
      </c>
      <c r="D24" s="45">
        <v>2005</v>
      </c>
      <c r="E24" s="45">
        <v>1</v>
      </c>
      <c r="F24" s="30" t="s">
        <v>119</v>
      </c>
      <c r="G24" s="45">
        <v>79</v>
      </c>
      <c r="H24" s="30" t="s">
        <v>131</v>
      </c>
      <c r="I24" s="45">
        <v>19</v>
      </c>
      <c r="J24" s="30" t="s">
        <v>450</v>
      </c>
      <c r="K24" s="104" t="s">
        <v>1015</v>
      </c>
      <c r="L24" s="106" t="s">
        <v>1015</v>
      </c>
      <c r="M24" s="45">
        <v>0</v>
      </c>
      <c r="N24" s="30" t="s">
        <v>119</v>
      </c>
      <c r="O24" s="45">
        <v>0</v>
      </c>
      <c r="P24" s="28" t="s">
        <v>119</v>
      </c>
    </row>
    <row r="25" spans="2:16" x14ac:dyDescent="0.25">
      <c r="B25" s="56" t="s">
        <v>898</v>
      </c>
      <c r="C25" s="21" t="s">
        <v>1000</v>
      </c>
      <c r="D25" s="45">
        <v>2929</v>
      </c>
      <c r="E25" s="45">
        <v>0</v>
      </c>
      <c r="F25" s="30" t="s">
        <v>119</v>
      </c>
      <c r="G25" s="45">
        <v>143</v>
      </c>
      <c r="H25" s="30" t="s">
        <v>899</v>
      </c>
      <c r="I25" s="45">
        <v>20</v>
      </c>
      <c r="J25" s="30" t="s">
        <v>368</v>
      </c>
      <c r="K25" s="104" t="s">
        <v>1015</v>
      </c>
      <c r="L25" s="106" t="s">
        <v>1015</v>
      </c>
      <c r="M25" s="45">
        <v>0</v>
      </c>
      <c r="N25" s="30" t="s">
        <v>119</v>
      </c>
      <c r="O25" s="45">
        <v>0</v>
      </c>
      <c r="P25" s="28" t="s">
        <v>119</v>
      </c>
    </row>
    <row r="26" spans="2:16" x14ac:dyDescent="0.25">
      <c r="B26" s="56" t="s">
        <v>898</v>
      </c>
      <c r="C26" s="21" t="s">
        <v>1001</v>
      </c>
      <c r="D26" s="45">
        <v>2970</v>
      </c>
      <c r="E26" s="45">
        <v>0</v>
      </c>
      <c r="F26" s="30" t="s">
        <v>119</v>
      </c>
      <c r="G26" s="45">
        <v>70</v>
      </c>
      <c r="H26" s="30" t="s">
        <v>399</v>
      </c>
      <c r="I26" s="45">
        <v>9</v>
      </c>
      <c r="J26" s="30" t="s">
        <v>102</v>
      </c>
      <c r="K26" s="104" t="s">
        <v>1015</v>
      </c>
      <c r="L26" s="106" t="s">
        <v>1015</v>
      </c>
      <c r="M26" s="45">
        <v>0</v>
      </c>
      <c r="N26" s="30" t="s">
        <v>119</v>
      </c>
      <c r="O26" s="45">
        <v>0</v>
      </c>
      <c r="P26" s="28" t="s">
        <v>119</v>
      </c>
    </row>
    <row r="27" spans="2:16" x14ac:dyDescent="0.25">
      <c r="B27" s="59" t="s">
        <v>898</v>
      </c>
      <c r="C27" s="34" t="s">
        <v>633</v>
      </c>
      <c r="D27" s="66">
        <v>8347</v>
      </c>
      <c r="E27" s="66">
        <v>1</v>
      </c>
      <c r="F27" s="36" t="s">
        <v>119</v>
      </c>
      <c r="G27" s="66">
        <v>300</v>
      </c>
      <c r="H27" s="36" t="s">
        <v>161</v>
      </c>
      <c r="I27" s="66">
        <v>53</v>
      </c>
      <c r="J27" s="36" t="s">
        <v>357</v>
      </c>
      <c r="K27" s="100" t="s">
        <v>1015</v>
      </c>
      <c r="L27" s="101" t="s">
        <v>1015</v>
      </c>
      <c r="M27" s="66">
        <v>1</v>
      </c>
      <c r="N27" s="36" t="s">
        <v>119</v>
      </c>
      <c r="O27" s="66">
        <v>0</v>
      </c>
      <c r="P27" s="37" t="s">
        <v>119</v>
      </c>
    </row>
    <row r="28" spans="2:16" x14ac:dyDescent="0.25">
      <c r="B28" s="56" t="s">
        <v>900</v>
      </c>
      <c r="C28" s="21" t="s">
        <v>997</v>
      </c>
      <c r="D28" s="45">
        <v>44181</v>
      </c>
      <c r="E28" s="45">
        <v>0</v>
      </c>
      <c r="F28" s="30" t="s">
        <v>119</v>
      </c>
      <c r="G28" s="45">
        <v>111</v>
      </c>
      <c r="H28" s="30" t="s">
        <v>102</v>
      </c>
      <c r="I28" s="45">
        <v>1046</v>
      </c>
      <c r="J28" s="30" t="s">
        <v>399</v>
      </c>
      <c r="K28" s="45">
        <v>27</v>
      </c>
      <c r="L28" s="30" t="s">
        <v>426</v>
      </c>
      <c r="M28" s="104" t="s">
        <v>1015</v>
      </c>
      <c r="N28" s="106" t="s">
        <v>1015</v>
      </c>
      <c r="O28" s="45">
        <v>0</v>
      </c>
      <c r="P28" s="28" t="s">
        <v>119</v>
      </c>
    </row>
    <row r="29" spans="2:16" x14ac:dyDescent="0.25">
      <c r="B29" s="56" t="s">
        <v>900</v>
      </c>
      <c r="C29" s="21" t="s">
        <v>998</v>
      </c>
      <c r="D29" s="45">
        <v>42726</v>
      </c>
      <c r="E29" s="45">
        <v>1</v>
      </c>
      <c r="F29" s="30" t="s">
        <v>119</v>
      </c>
      <c r="G29" s="45">
        <v>150</v>
      </c>
      <c r="H29" s="30" t="s">
        <v>372</v>
      </c>
      <c r="I29" s="45">
        <v>2412</v>
      </c>
      <c r="J29" s="30" t="s">
        <v>189</v>
      </c>
      <c r="K29" s="45">
        <v>141</v>
      </c>
      <c r="L29" s="30" t="s">
        <v>102</v>
      </c>
      <c r="M29" s="104" t="s">
        <v>1015</v>
      </c>
      <c r="N29" s="106" t="s">
        <v>1015</v>
      </c>
      <c r="O29" s="45">
        <v>0</v>
      </c>
      <c r="P29" s="28" t="s">
        <v>119</v>
      </c>
    </row>
    <row r="30" spans="2:16" x14ac:dyDescent="0.25">
      <c r="B30" s="56" t="s">
        <v>900</v>
      </c>
      <c r="C30" s="21" t="s">
        <v>999</v>
      </c>
      <c r="D30" s="45">
        <v>38759</v>
      </c>
      <c r="E30" s="45">
        <v>2</v>
      </c>
      <c r="F30" s="30" t="s">
        <v>119</v>
      </c>
      <c r="G30" s="45">
        <v>111</v>
      </c>
      <c r="H30" s="30" t="s">
        <v>102</v>
      </c>
      <c r="I30" s="45">
        <v>1674</v>
      </c>
      <c r="J30" s="30" t="s">
        <v>282</v>
      </c>
      <c r="K30" s="45">
        <v>121</v>
      </c>
      <c r="L30" s="30" t="s">
        <v>102</v>
      </c>
      <c r="M30" s="104" t="s">
        <v>1015</v>
      </c>
      <c r="N30" s="106" t="s">
        <v>1015</v>
      </c>
      <c r="O30" s="45">
        <v>0</v>
      </c>
      <c r="P30" s="28" t="s">
        <v>119</v>
      </c>
    </row>
    <row r="31" spans="2:16" x14ac:dyDescent="0.25">
      <c r="B31" s="56" t="s">
        <v>900</v>
      </c>
      <c r="C31" s="21" t="s">
        <v>1000</v>
      </c>
      <c r="D31" s="45">
        <v>37417</v>
      </c>
      <c r="E31" s="45">
        <v>1</v>
      </c>
      <c r="F31" s="30" t="s">
        <v>119</v>
      </c>
      <c r="G31" s="45">
        <v>137</v>
      </c>
      <c r="H31" s="30" t="s">
        <v>372</v>
      </c>
      <c r="I31" s="45">
        <v>1330</v>
      </c>
      <c r="J31" s="30" t="s">
        <v>161</v>
      </c>
      <c r="K31" s="45">
        <v>125</v>
      </c>
      <c r="L31" s="30" t="s">
        <v>102</v>
      </c>
      <c r="M31" s="104" t="s">
        <v>1015</v>
      </c>
      <c r="N31" s="106" t="s">
        <v>1015</v>
      </c>
      <c r="O31" s="45">
        <v>0</v>
      </c>
      <c r="P31" s="28" t="s">
        <v>119</v>
      </c>
    </row>
    <row r="32" spans="2:16" x14ac:dyDescent="0.25">
      <c r="B32" s="56" t="s">
        <v>900</v>
      </c>
      <c r="C32" s="21" t="s">
        <v>1001</v>
      </c>
      <c r="D32" s="45">
        <v>38360</v>
      </c>
      <c r="E32" s="45">
        <v>2</v>
      </c>
      <c r="F32" s="30" t="s">
        <v>119</v>
      </c>
      <c r="G32" s="45">
        <v>200</v>
      </c>
      <c r="H32" s="30" t="s">
        <v>361</v>
      </c>
      <c r="I32" s="45">
        <v>578</v>
      </c>
      <c r="J32" s="30" t="s">
        <v>446</v>
      </c>
      <c r="K32" s="45">
        <v>160</v>
      </c>
      <c r="L32" s="30" t="s">
        <v>372</v>
      </c>
      <c r="M32" s="104" t="s">
        <v>1015</v>
      </c>
      <c r="N32" s="106" t="s">
        <v>1015</v>
      </c>
      <c r="O32" s="45">
        <v>0</v>
      </c>
      <c r="P32" s="28" t="s">
        <v>119</v>
      </c>
    </row>
    <row r="33" spans="2:16" x14ac:dyDescent="0.25">
      <c r="B33" s="56" t="s">
        <v>900</v>
      </c>
      <c r="C33" s="21" t="s">
        <v>1002</v>
      </c>
      <c r="D33" s="45">
        <v>38720</v>
      </c>
      <c r="E33" s="45">
        <v>0</v>
      </c>
      <c r="F33" s="30" t="s">
        <v>119</v>
      </c>
      <c r="G33" s="45">
        <v>57</v>
      </c>
      <c r="H33" s="30" t="s">
        <v>426</v>
      </c>
      <c r="I33" s="45">
        <v>47</v>
      </c>
      <c r="J33" s="30" t="s">
        <v>426</v>
      </c>
      <c r="K33" s="45">
        <v>38</v>
      </c>
      <c r="L33" s="30" t="s">
        <v>426</v>
      </c>
      <c r="M33" s="104" t="s">
        <v>1015</v>
      </c>
      <c r="N33" s="106" t="s">
        <v>1015</v>
      </c>
      <c r="O33" s="45">
        <v>0</v>
      </c>
      <c r="P33" s="28" t="s">
        <v>119</v>
      </c>
    </row>
    <row r="34" spans="2:16" x14ac:dyDescent="0.25">
      <c r="B34" s="56" t="s">
        <v>900</v>
      </c>
      <c r="C34" s="21" t="s">
        <v>1003</v>
      </c>
      <c r="D34" s="45">
        <v>35392</v>
      </c>
      <c r="E34" s="45">
        <v>0</v>
      </c>
      <c r="F34" s="30" t="s">
        <v>119</v>
      </c>
      <c r="G34" s="45">
        <v>0</v>
      </c>
      <c r="H34" s="30" t="s">
        <v>119</v>
      </c>
      <c r="I34" s="45">
        <v>0</v>
      </c>
      <c r="J34" s="30" t="s">
        <v>119</v>
      </c>
      <c r="K34" s="45">
        <v>0</v>
      </c>
      <c r="L34" s="30" t="s">
        <v>119</v>
      </c>
      <c r="M34" s="104" t="s">
        <v>1015</v>
      </c>
      <c r="N34" s="106" t="s">
        <v>1015</v>
      </c>
      <c r="O34" s="45">
        <v>1227</v>
      </c>
      <c r="P34" s="28" t="s">
        <v>612</v>
      </c>
    </row>
    <row r="35" spans="2:16" ht="15.75" thickBot="1" x14ac:dyDescent="0.3">
      <c r="B35" s="62" t="s">
        <v>900</v>
      </c>
      <c r="C35" s="38" t="s">
        <v>633</v>
      </c>
      <c r="D35" s="67">
        <v>275555</v>
      </c>
      <c r="E35" s="67">
        <v>6</v>
      </c>
      <c r="F35" s="40" t="s">
        <v>119</v>
      </c>
      <c r="G35" s="67">
        <v>766</v>
      </c>
      <c r="H35" s="40" t="s">
        <v>102</v>
      </c>
      <c r="I35" s="67">
        <v>7087</v>
      </c>
      <c r="J35" s="40" t="s">
        <v>185</v>
      </c>
      <c r="K35" s="67">
        <v>612</v>
      </c>
      <c r="L35" s="40" t="s">
        <v>383</v>
      </c>
      <c r="M35" s="102" t="s">
        <v>1015</v>
      </c>
      <c r="N35" s="103" t="s">
        <v>1015</v>
      </c>
      <c r="O35" s="67">
        <v>1227</v>
      </c>
      <c r="P35" s="41" t="s">
        <v>372</v>
      </c>
    </row>
    <row r="36" spans="2:16" ht="15.75" thickTop="1" x14ac:dyDescent="0.25"/>
    <row r="37" spans="2:16" x14ac:dyDescent="0.25">
      <c r="B37" s="18" t="s">
        <v>608</v>
      </c>
    </row>
    <row r="38" spans="2:16" x14ac:dyDescent="0.25">
      <c r="B38" s="18" t="s">
        <v>609</v>
      </c>
    </row>
  </sheetData>
  <mergeCells count="10">
    <mergeCell ref="D5:D6"/>
    <mergeCell ref="C5:C6"/>
    <mergeCell ref="B5:B6"/>
    <mergeCell ref="E5:P5"/>
    <mergeCell ref="E6:F6"/>
    <mergeCell ref="G6:H6"/>
    <mergeCell ref="I6:J6"/>
    <mergeCell ref="K6:L6"/>
    <mergeCell ref="M6:N6"/>
    <mergeCell ref="O6:P6"/>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A1:R114"/>
  <sheetViews>
    <sheetView showGridLines="0" workbookViewId="0">
      <pane xSplit="3" ySplit="7" topLeftCell="D35" activePane="bottomRight" state="frozen"/>
      <selection pane="topRight" activeCell="D1" sqref="D1"/>
      <selection pane="bottomLeft" activeCell="A8" sqref="A8"/>
      <selection pane="bottomRight" activeCell="B113" sqref="B113"/>
    </sheetView>
  </sheetViews>
  <sheetFormatPr baseColWidth="10" defaultRowHeight="15" x14ac:dyDescent="0.25"/>
  <cols>
    <col min="2" max="2" width="6.5703125" style="74" customWidth="1"/>
    <col min="3" max="3" width="35.85546875" customWidth="1"/>
    <col min="4" max="18" width="12.7109375" customWidth="1"/>
  </cols>
  <sheetData>
    <row r="1" spans="2:18" x14ac:dyDescent="0.25">
      <c r="B1"/>
      <c r="C1" s="74"/>
    </row>
    <row r="2" spans="2:18" ht="21" x14ac:dyDescent="0.35">
      <c r="B2" s="16" t="s">
        <v>901</v>
      </c>
      <c r="C2" s="72"/>
    </row>
    <row r="3" spans="2:18" ht="15.75" x14ac:dyDescent="0.25">
      <c r="B3" s="17" t="s">
        <v>902</v>
      </c>
      <c r="D3" s="73"/>
    </row>
    <row r="4" spans="2:18" ht="15.75" thickBot="1" x14ac:dyDescent="0.3"/>
    <row r="5" spans="2:18" ht="24.75" customHeight="1" thickTop="1" x14ac:dyDescent="0.25">
      <c r="B5" s="117" t="s">
        <v>5</v>
      </c>
      <c r="C5" s="121" t="s">
        <v>6</v>
      </c>
      <c r="D5" s="150" t="s">
        <v>1004</v>
      </c>
      <c r="E5" s="151"/>
      <c r="F5" s="152"/>
      <c r="G5" s="150" t="s">
        <v>895</v>
      </c>
      <c r="H5" s="151"/>
      <c r="I5" s="152"/>
      <c r="J5" s="150" t="s">
        <v>897</v>
      </c>
      <c r="K5" s="151"/>
      <c r="L5" s="152"/>
      <c r="M5" s="150" t="s">
        <v>898</v>
      </c>
      <c r="N5" s="151"/>
      <c r="O5" s="152"/>
      <c r="P5" s="150" t="s">
        <v>900</v>
      </c>
      <c r="Q5" s="151"/>
      <c r="R5" s="151"/>
    </row>
    <row r="6" spans="2:18" ht="24.75" customHeight="1" x14ac:dyDescent="0.25">
      <c r="B6" s="118"/>
      <c r="C6" s="132"/>
      <c r="D6" s="148" t="s">
        <v>984</v>
      </c>
      <c r="E6" s="153" t="s">
        <v>1005</v>
      </c>
      <c r="F6" s="154"/>
      <c r="G6" s="148" t="s">
        <v>984</v>
      </c>
      <c r="H6" s="153" t="s">
        <v>1005</v>
      </c>
      <c r="I6" s="154"/>
      <c r="J6" s="148" t="s">
        <v>984</v>
      </c>
      <c r="K6" s="153" t="s">
        <v>1005</v>
      </c>
      <c r="L6" s="154"/>
      <c r="M6" s="148" t="s">
        <v>984</v>
      </c>
      <c r="N6" s="153" t="s">
        <v>1005</v>
      </c>
      <c r="O6" s="154"/>
      <c r="P6" s="148" t="s">
        <v>984</v>
      </c>
      <c r="Q6" s="153" t="s">
        <v>1005</v>
      </c>
      <c r="R6" s="154"/>
    </row>
    <row r="7" spans="2:18" ht="24.75" customHeight="1" x14ac:dyDescent="0.25">
      <c r="B7" s="119"/>
      <c r="C7" s="122"/>
      <c r="D7" s="149"/>
      <c r="E7" s="68" t="s">
        <v>960</v>
      </c>
      <c r="F7" s="68" t="s">
        <v>961</v>
      </c>
      <c r="G7" s="149"/>
      <c r="H7" s="68" t="s">
        <v>960</v>
      </c>
      <c r="I7" s="68" t="s">
        <v>961</v>
      </c>
      <c r="J7" s="149"/>
      <c r="K7" s="68" t="s">
        <v>960</v>
      </c>
      <c r="L7" s="68" t="s">
        <v>961</v>
      </c>
      <c r="M7" s="149"/>
      <c r="N7" s="68" t="s">
        <v>960</v>
      </c>
      <c r="O7" s="68" t="s">
        <v>961</v>
      </c>
      <c r="P7" s="149"/>
      <c r="Q7" s="68" t="s">
        <v>960</v>
      </c>
      <c r="R7" s="69" t="s">
        <v>961</v>
      </c>
    </row>
    <row r="8" spans="2:18" x14ac:dyDescent="0.25">
      <c r="B8" s="75">
        <v>1</v>
      </c>
      <c r="C8" s="34" t="s">
        <v>8</v>
      </c>
      <c r="D8" s="66">
        <v>163609</v>
      </c>
      <c r="E8" s="66">
        <v>139</v>
      </c>
      <c r="F8" s="36" t="s">
        <v>426</v>
      </c>
      <c r="G8" s="66">
        <v>64657</v>
      </c>
      <c r="H8" s="66">
        <v>607</v>
      </c>
      <c r="I8" s="36" t="s">
        <v>450</v>
      </c>
      <c r="J8" s="66">
        <v>75556</v>
      </c>
      <c r="K8" s="66">
        <v>2225</v>
      </c>
      <c r="L8" s="36" t="s">
        <v>188</v>
      </c>
      <c r="M8" s="66">
        <v>4814</v>
      </c>
      <c r="N8" s="66">
        <v>192</v>
      </c>
      <c r="O8" s="36" t="s">
        <v>62</v>
      </c>
      <c r="P8" s="66">
        <v>126464</v>
      </c>
      <c r="Q8" s="66">
        <v>1890</v>
      </c>
      <c r="R8" s="37" t="s">
        <v>446</v>
      </c>
    </row>
    <row r="9" spans="2:18" x14ac:dyDescent="0.25">
      <c r="B9" s="76">
        <v>161</v>
      </c>
      <c r="C9" s="21" t="s">
        <v>12</v>
      </c>
      <c r="D9" s="45">
        <v>4736</v>
      </c>
      <c r="E9" s="45">
        <v>12</v>
      </c>
      <c r="F9" s="30" t="s">
        <v>102</v>
      </c>
      <c r="G9" s="45">
        <v>2307</v>
      </c>
      <c r="H9" s="45">
        <v>19</v>
      </c>
      <c r="I9" s="30" t="s">
        <v>455</v>
      </c>
      <c r="J9" s="45">
        <v>2491</v>
      </c>
      <c r="K9" s="45">
        <v>52</v>
      </c>
      <c r="L9" s="30" t="s">
        <v>270</v>
      </c>
      <c r="M9" s="45">
        <v>417</v>
      </c>
      <c r="N9" s="45">
        <v>10</v>
      </c>
      <c r="O9" s="30" t="s">
        <v>399</v>
      </c>
      <c r="P9" s="45">
        <v>4445</v>
      </c>
      <c r="Q9" s="45">
        <v>80</v>
      </c>
      <c r="R9" s="28" t="s">
        <v>150</v>
      </c>
    </row>
    <row r="10" spans="2:18" x14ac:dyDescent="0.25">
      <c r="B10" s="76">
        <v>162</v>
      </c>
      <c r="C10" s="21" t="s">
        <v>16</v>
      </c>
      <c r="D10" s="45">
        <v>46492</v>
      </c>
      <c r="E10" s="45">
        <v>43</v>
      </c>
      <c r="F10" s="30" t="s">
        <v>426</v>
      </c>
      <c r="G10" s="45">
        <v>14267</v>
      </c>
      <c r="H10" s="45">
        <v>178</v>
      </c>
      <c r="I10" s="30" t="s">
        <v>393</v>
      </c>
      <c r="J10" s="45">
        <v>17058</v>
      </c>
      <c r="K10" s="45">
        <v>642</v>
      </c>
      <c r="L10" s="30" t="s">
        <v>95</v>
      </c>
      <c r="M10" s="45">
        <v>1576</v>
      </c>
      <c r="N10" s="45">
        <v>89</v>
      </c>
      <c r="O10" s="30" t="s">
        <v>189</v>
      </c>
      <c r="P10" s="45">
        <v>40419</v>
      </c>
      <c r="Q10" s="45">
        <v>786</v>
      </c>
      <c r="R10" s="28" t="s">
        <v>382</v>
      </c>
    </row>
    <row r="11" spans="2:18" x14ac:dyDescent="0.25">
      <c r="B11" s="76">
        <v>163</v>
      </c>
      <c r="C11" s="21" t="s">
        <v>20</v>
      </c>
      <c r="D11" s="45">
        <v>2019</v>
      </c>
      <c r="E11" s="45">
        <v>2</v>
      </c>
      <c r="F11" s="30" t="s">
        <v>426</v>
      </c>
      <c r="G11" s="45">
        <v>1063</v>
      </c>
      <c r="H11" s="45">
        <v>6</v>
      </c>
      <c r="I11" s="30" t="s">
        <v>357</v>
      </c>
      <c r="J11" s="45">
        <v>1355</v>
      </c>
      <c r="K11" s="45">
        <v>60</v>
      </c>
      <c r="L11" s="30" t="s">
        <v>165</v>
      </c>
      <c r="M11" s="45">
        <v>216</v>
      </c>
      <c r="N11" s="45">
        <v>10</v>
      </c>
      <c r="O11" s="30" t="s">
        <v>521</v>
      </c>
      <c r="P11" s="45">
        <v>3014</v>
      </c>
      <c r="Q11" s="45">
        <v>39</v>
      </c>
      <c r="R11" s="28" t="s">
        <v>343</v>
      </c>
    </row>
    <row r="12" spans="2:18" x14ac:dyDescent="0.25">
      <c r="B12" s="76">
        <v>171</v>
      </c>
      <c r="C12" s="21" t="s">
        <v>24</v>
      </c>
      <c r="D12" s="45">
        <v>3954</v>
      </c>
      <c r="E12" s="45">
        <v>1</v>
      </c>
      <c r="F12" s="30" t="s">
        <v>119</v>
      </c>
      <c r="G12" s="45">
        <v>2068</v>
      </c>
      <c r="H12" s="45">
        <v>11</v>
      </c>
      <c r="I12" s="30" t="s">
        <v>361</v>
      </c>
      <c r="J12" s="45">
        <v>2380</v>
      </c>
      <c r="K12" s="45">
        <v>63</v>
      </c>
      <c r="L12" s="30" t="s">
        <v>185</v>
      </c>
      <c r="M12" s="45">
        <v>74</v>
      </c>
      <c r="N12" s="45">
        <v>4</v>
      </c>
      <c r="O12" s="30" t="s">
        <v>903</v>
      </c>
      <c r="P12" s="45">
        <v>2182</v>
      </c>
      <c r="Q12" s="45">
        <v>32</v>
      </c>
      <c r="R12" s="28" t="s">
        <v>446</v>
      </c>
    </row>
    <row r="13" spans="2:18" x14ac:dyDescent="0.25">
      <c r="B13" s="76">
        <v>172</v>
      </c>
      <c r="C13" s="21" t="s">
        <v>28</v>
      </c>
      <c r="D13" s="45">
        <v>3382</v>
      </c>
      <c r="E13" s="45">
        <v>5</v>
      </c>
      <c r="F13" s="30" t="s">
        <v>426</v>
      </c>
      <c r="G13" s="45">
        <v>1525</v>
      </c>
      <c r="H13" s="45">
        <v>7</v>
      </c>
      <c r="I13" s="30" t="s">
        <v>361</v>
      </c>
      <c r="J13" s="45">
        <v>1955</v>
      </c>
      <c r="K13" s="45">
        <v>57</v>
      </c>
      <c r="L13" s="30" t="s">
        <v>188</v>
      </c>
      <c r="M13" s="45">
        <v>0</v>
      </c>
      <c r="N13" s="45">
        <v>0</v>
      </c>
      <c r="O13" s="70">
        <v>0</v>
      </c>
      <c r="P13" s="45">
        <v>2167</v>
      </c>
      <c r="Q13" s="45">
        <v>29</v>
      </c>
      <c r="R13" s="28" t="s">
        <v>343</v>
      </c>
    </row>
    <row r="14" spans="2:18" x14ac:dyDescent="0.25">
      <c r="B14" s="76">
        <v>173</v>
      </c>
      <c r="C14" s="21" t="s">
        <v>32</v>
      </c>
      <c r="D14" s="45">
        <v>4411</v>
      </c>
      <c r="E14" s="45">
        <v>2</v>
      </c>
      <c r="F14" s="30" t="s">
        <v>119</v>
      </c>
      <c r="G14" s="45">
        <v>2063</v>
      </c>
      <c r="H14" s="45">
        <v>2</v>
      </c>
      <c r="I14" s="30" t="s">
        <v>426</v>
      </c>
      <c r="J14" s="45">
        <v>2646</v>
      </c>
      <c r="K14" s="45">
        <v>80</v>
      </c>
      <c r="L14" s="30" t="s">
        <v>221</v>
      </c>
      <c r="M14" s="45">
        <v>0</v>
      </c>
      <c r="N14" s="45">
        <v>0</v>
      </c>
      <c r="O14" s="70">
        <v>0</v>
      </c>
      <c r="P14" s="45">
        <v>3462</v>
      </c>
      <c r="Q14" s="45">
        <v>30</v>
      </c>
      <c r="R14" s="28" t="s">
        <v>450</v>
      </c>
    </row>
    <row r="15" spans="2:18" x14ac:dyDescent="0.25">
      <c r="B15" s="76">
        <v>174</v>
      </c>
      <c r="C15" s="21" t="s">
        <v>36</v>
      </c>
      <c r="D15" s="45">
        <v>6092</v>
      </c>
      <c r="E15" s="45">
        <v>1</v>
      </c>
      <c r="F15" s="30" t="s">
        <v>119</v>
      </c>
      <c r="G15" s="45">
        <v>2926</v>
      </c>
      <c r="H15" s="45">
        <v>10</v>
      </c>
      <c r="I15" s="30" t="s">
        <v>102</v>
      </c>
      <c r="J15" s="45">
        <v>2632</v>
      </c>
      <c r="K15" s="45">
        <v>73</v>
      </c>
      <c r="L15" s="30" t="s">
        <v>621</v>
      </c>
      <c r="M15" s="45">
        <v>278</v>
      </c>
      <c r="N15" s="45">
        <v>1</v>
      </c>
      <c r="O15" s="30" t="s">
        <v>372</v>
      </c>
      <c r="P15" s="45">
        <v>3559</v>
      </c>
      <c r="Q15" s="45">
        <v>58</v>
      </c>
      <c r="R15" s="28" t="s">
        <v>115</v>
      </c>
    </row>
    <row r="16" spans="2:18" x14ac:dyDescent="0.25">
      <c r="B16" s="76">
        <v>175</v>
      </c>
      <c r="C16" s="21" t="s">
        <v>40</v>
      </c>
      <c r="D16" s="45">
        <v>5582</v>
      </c>
      <c r="E16" s="45">
        <v>0</v>
      </c>
      <c r="F16" s="70">
        <v>0</v>
      </c>
      <c r="G16" s="45">
        <v>1804</v>
      </c>
      <c r="H16" s="45">
        <v>8</v>
      </c>
      <c r="I16" s="30" t="s">
        <v>372</v>
      </c>
      <c r="J16" s="45">
        <v>3285</v>
      </c>
      <c r="K16" s="45">
        <v>94</v>
      </c>
      <c r="L16" s="30" t="s">
        <v>188</v>
      </c>
      <c r="M16" s="45">
        <v>0</v>
      </c>
      <c r="N16" s="45">
        <v>0</v>
      </c>
      <c r="O16" s="70">
        <v>0</v>
      </c>
      <c r="P16" s="45">
        <v>4876</v>
      </c>
      <c r="Q16" s="45">
        <v>53</v>
      </c>
      <c r="R16" s="28" t="s">
        <v>452</v>
      </c>
    </row>
    <row r="17" spans="2:18" x14ac:dyDescent="0.25">
      <c r="B17" s="76">
        <v>176</v>
      </c>
      <c r="C17" s="21" t="s">
        <v>44</v>
      </c>
      <c r="D17" s="45">
        <v>5059</v>
      </c>
      <c r="E17" s="45">
        <v>3</v>
      </c>
      <c r="F17" s="30" t="s">
        <v>426</v>
      </c>
      <c r="G17" s="45">
        <v>2346</v>
      </c>
      <c r="H17" s="45">
        <v>15</v>
      </c>
      <c r="I17" s="30" t="s">
        <v>357</v>
      </c>
      <c r="J17" s="45">
        <v>2688</v>
      </c>
      <c r="K17" s="45">
        <v>30</v>
      </c>
      <c r="L17" s="30" t="s">
        <v>452</v>
      </c>
      <c r="M17" s="45">
        <v>0</v>
      </c>
      <c r="N17" s="45">
        <v>0</v>
      </c>
      <c r="O17" s="70">
        <v>0</v>
      </c>
      <c r="P17" s="45">
        <v>2701</v>
      </c>
      <c r="Q17" s="45">
        <v>29</v>
      </c>
      <c r="R17" s="28" t="s">
        <v>452</v>
      </c>
    </row>
    <row r="18" spans="2:18" x14ac:dyDescent="0.25">
      <c r="B18" s="76">
        <v>177</v>
      </c>
      <c r="C18" s="21" t="s">
        <v>48</v>
      </c>
      <c r="D18" s="45">
        <v>5010</v>
      </c>
      <c r="E18" s="45">
        <v>2</v>
      </c>
      <c r="F18" s="30" t="s">
        <v>119</v>
      </c>
      <c r="G18" s="45">
        <v>2509</v>
      </c>
      <c r="H18" s="45">
        <v>15</v>
      </c>
      <c r="I18" s="30" t="s">
        <v>357</v>
      </c>
      <c r="J18" s="45">
        <v>2930</v>
      </c>
      <c r="K18" s="45">
        <v>58</v>
      </c>
      <c r="L18" s="30" t="s">
        <v>403</v>
      </c>
      <c r="M18" s="45">
        <v>0</v>
      </c>
      <c r="N18" s="45">
        <v>0</v>
      </c>
      <c r="O18" s="70">
        <v>0</v>
      </c>
      <c r="P18" s="45">
        <v>3155</v>
      </c>
      <c r="Q18" s="45">
        <v>28</v>
      </c>
      <c r="R18" s="28" t="s">
        <v>450</v>
      </c>
    </row>
    <row r="19" spans="2:18" x14ac:dyDescent="0.25">
      <c r="B19" s="76">
        <v>178</v>
      </c>
      <c r="C19" s="21" t="s">
        <v>52</v>
      </c>
      <c r="D19" s="45">
        <v>6433</v>
      </c>
      <c r="E19" s="45">
        <v>2</v>
      </c>
      <c r="F19" s="30" t="s">
        <v>119</v>
      </c>
      <c r="G19" s="45">
        <v>2777</v>
      </c>
      <c r="H19" s="45">
        <v>32</v>
      </c>
      <c r="I19" s="30" t="s">
        <v>393</v>
      </c>
      <c r="J19" s="45">
        <v>3037</v>
      </c>
      <c r="K19" s="45">
        <v>61</v>
      </c>
      <c r="L19" s="30" t="s">
        <v>403</v>
      </c>
      <c r="M19" s="45">
        <v>438</v>
      </c>
      <c r="N19" s="45">
        <v>27</v>
      </c>
      <c r="O19" s="30" t="s">
        <v>904</v>
      </c>
      <c r="P19" s="45">
        <v>3711</v>
      </c>
      <c r="Q19" s="45">
        <v>37</v>
      </c>
      <c r="R19" s="28" t="s">
        <v>419</v>
      </c>
    </row>
    <row r="20" spans="2:18" x14ac:dyDescent="0.25">
      <c r="B20" s="76">
        <v>179</v>
      </c>
      <c r="C20" s="21" t="s">
        <v>56</v>
      </c>
      <c r="D20" s="45">
        <v>8390</v>
      </c>
      <c r="E20" s="45">
        <v>15</v>
      </c>
      <c r="F20" s="30" t="s">
        <v>383</v>
      </c>
      <c r="G20" s="45">
        <v>2923</v>
      </c>
      <c r="H20" s="45">
        <v>26</v>
      </c>
      <c r="I20" s="30" t="s">
        <v>450</v>
      </c>
      <c r="J20" s="45">
        <v>3916</v>
      </c>
      <c r="K20" s="45">
        <v>144</v>
      </c>
      <c r="L20" s="30" t="s">
        <v>88</v>
      </c>
      <c r="M20" s="45">
        <v>0</v>
      </c>
      <c r="N20" s="45">
        <v>0</v>
      </c>
      <c r="O20" s="70">
        <v>0</v>
      </c>
      <c r="P20" s="45">
        <v>7063</v>
      </c>
      <c r="Q20" s="45">
        <v>87</v>
      </c>
      <c r="R20" s="28" t="s">
        <v>393</v>
      </c>
    </row>
    <row r="21" spans="2:18" x14ac:dyDescent="0.25">
      <c r="B21" s="76">
        <v>180</v>
      </c>
      <c r="C21" s="21" t="s">
        <v>60</v>
      </c>
      <c r="D21" s="45">
        <v>2740</v>
      </c>
      <c r="E21" s="45">
        <v>6</v>
      </c>
      <c r="F21" s="30" t="s">
        <v>383</v>
      </c>
      <c r="G21" s="45">
        <v>1119</v>
      </c>
      <c r="H21" s="45">
        <v>6</v>
      </c>
      <c r="I21" s="30" t="s">
        <v>361</v>
      </c>
      <c r="J21" s="45">
        <v>1431</v>
      </c>
      <c r="K21" s="45">
        <v>47</v>
      </c>
      <c r="L21" s="30" t="s">
        <v>146</v>
      </c>
      <c r="M21" s="45">
        <v>171</v>
      </c>
      <c r="N21" s="45">
        <v>7</v>
      </c>
      <c r="O21" s="30" t="s">
        <v>495</v>
      </c>
      <c r="P21" s="45">
        <v>2287</v>
      </c>
      <c r="Q21" s="45">
        <v>37</v>
      </c>
      <c r="R21" s="28" t="s">
        <v>115</v>
      </c>
    </row>
    <row r="22" spans="2:18" x14ac:dyDescent="0.25">
      <c r="B22" s="76">
        <v>181</v>
      </c>
      <c r="C22" s="21" t="s">
        <v>64</v>
      </c>
      <c r="D22" s="45">
        <v>4235</v>
      </c>
      <c r="E22" s="45">
        <v>2</v>
      </c>
      <c r="F22" s="30" t="s">
        <v>119</v>
      </c>
      <c r="G22" s="45">
        <v>1806</v>
      </c>
      <c r="H22" s="45">
        <v>19</v>
      </c>
      <c r="I22" s="30" t="s">
        <v>452</v>
      </c>
      <c r="J22" s="45">
        <v>2616</v>
      </c>
      <c r="K22" s="45">
        <v>67</v>
      </c>
      <c r="L22" s="30" t="s">
        <v>185</v>
      </c>
      <c r="M22" s="45">
        <v>0</v>
      </c>
      <c r="N22" s="45">
        <v>0</v>
      </c>
      <c r="O22" s="70">
        <v>0</v>
      </c>
      <c r="P22" s="45">
        <v>3331</v>
      </c>
      <c r="Q22" s="45">
        <v>57</v>
      </c>
      <c r="R22" s="28" t="s">
        <v>643</v>
      </c>
    </row>
    <row r="23" spans="2:18" x14ac:dyDescent="0.25">
      <c r="B23" s="76">
        <v>182</v>
      </c>
      <c r="C23" s="21" t="s">
        <v>68</v>
      </c>
      <c r="D23" s="45">
        <v>3408</v>
      </c>
      <c r="E23" s="45">
        <v>0</v>
      </c>
      <c r="F23" s="70">
        <v>0</v>
      </c>
      <c r="G23" s="45">
        <v>1216</v>
      </c>
      <c r="H23" s="45">
        <v>6</v>
      </c>
      <c r="I23" s="30" t="s">
        <v>361</v>
      </c>
      <c r="J23" s="45">
        <v>2264</v>
      </c>
      <c r="K23" s="45">
        <v>72</v>
      </c>
      <c r="L23" s="30" t="s">
        <v>387</v>
      </c>
      <c r="M23" s="45">
        <v>230</v>
      </c>
      <c r="N23" s="45">
        <v>4</v>
      </c>
      <c r="O23" s="30" t="s">
        <v>643</v>
      </c>
      <c r="P23" s="45">
        <v>2788</v>
      </c>
      <c r="Q23" s="45">
        <v>20</v>
      </c>
      <c r="R23" s="28" t="s">
        <v>368</v>
      </c>
    </row>
    <row r="24" spans="2:18" x14ac:dyDescent="0.25">
      <c r="B24" s="76">
        <v>183</v>
      </c>
      <c r="C24" s="21" t="s">
        <v>71</v>
      </c>
      <c r="D24" s="45">
        <v>4094</v>
      </c>
      <c r="E24" s="45">
        <v>11</v>
      </c>
      <c r="F24" s="30" t="s">
        <v>102</v>
      </c>
      <c r="G24" s="45">
        <v>2265</v>
      </c>
      <c r="H24" s="45">
        <v>36</v>
      </c>
      <c r="I24" s="30" t="s">
        <v>115</v>
      </c>
      <c r="J24" s="45">
        <v>1809</v>
      </c>
      <c r="K24" s="45">
        <v>30</v>
      </c>
      <c r="L24" s="30" t="s">
        <v>643</v>
      </c>
      <c r="M24" s="45">
        <v>267</v>
      </c>
      <c r="N24" s="45">
        <v>7</v>
      </c>
      <c r="O24" s="30" t="s">
        <v>185</v>
      </c>
      <c r="P24" s="45">
        <v>2265</v>
      </c>
      <c r="Q24" s="45">
        <v>37</v>
      </c>
      <c r="R24" s="28" t="s">
        <v>115</v>
      </c>
    </row>
    <row r="25" spans="2:18" x14ac:dyDescent="0.25">
      <c r="B25" s="76">
        <v>184</v>
      </c>
      <c r="C25" s="21" t="s">
        <v>75</v>
      </c>
      <c r="D25" s="45">
        <v>13714</v>
      </c>
      <c r="E25" s="45">
        <v>4</v>
      </c>
      <c r="F25" s="30" t="s">
        <v>119</v>
      </c>
      <c r="G25" s="45">
        <v>3811</v>
      </c>
      <c r="H25" s="45">
        <v>52</v>
      </c>
      <c r="I25" s="30" t="s">
        <v>442</v>
      </c>
      <c r="J25" s="45">
        <v>4269</v>
      </c>
      <c r="K25" s="45">
        <v>148</v>
      </c>
      <c r="L25" s="30" t="s">
        <v>612</v>
      </c>
      <c r="M25" s="45">
        <v>0</v>
      </c>
      <c r="N25" s="45">
        <v>0</v>
      </c>
      <c r="O25" s="70">
        <v>0</v>
      </c>
      <c r="P25" s="45">
        <v>15085</v>
      </c>
      <c r="Q25" s="45">
        <v>195</v>
      </c>
      <c r="R25" s="28" t="s">
        <v>343</v>
      </c>
    </row>
    <row r="26" spans="2:18" x14ac:dyDescent="0.25">
      <c r="B26" s="76">
        <v>185</v>
      </c>
      <c r="C26" s="21" t="s">
        <v>79</v>
      </c>
      <c r="D26" s="45">
        <v>3597</v>
      </c>
      <c r="E26" s="45">
        <v>5</v>
      </c>
      <c r="F26" s="30" t="s">
        <v>426</v>
      </c>
      <c r="G26" s="45">
        <v>1442</v>
      </c>
      <c r="H26" s="45">
        <v>35</v>
      </c>
      <c r="I26" s="30" t="s">
        <v>399</v>
      </c>
      <c r="J26" s="45">
        <v>2219</v>
      </c>
      <c r="K26" s="45">
        <v>53</v>
      </c>
      <c r="L26" s="30" t="s">
        <v>399</v>
      </c>
      <c r="M26" s="45">
        <v>477</v>
      </c>
      <c r="N26" s="45">
        <v>19</v>
      </c>
      <c r="O26" s="30" t="s">
        <v>62</v>
      </c>
      <c r="P26" s="45">
        <v>1875</v>
      </c>
      <c r="Q26" s="45">
        <v>23</v>
      </c>
      <c r="R26" s="28" t="s">
        <v>393</v>
      </c>
    </row>
    <row r="27" spans="2:18" x14ac:dyDescent="0.25">
      <c r="B27" s="76">
        <v>186</v>
      </c>
      <c r="C27" s="21" t="s">
        <v>82</v>
      </c>
      <c r="D27" s="45">
        <v>4651</v>
      </c>
      <c r="E27" s="45">
        <v>8</v>
      </c>
      <c r="F27" s="30" t="s">
        <v>383</v>
      </c>
      <c r="G27" s="45">
        <v>2041</v>
      </c>
      <c r="H27" s="45">
        <v>12</v>
      </c>
      <c r="I27" s="30" t="s">
        <v>357</v>
      </c>
      <c r="J27" s="45">
        <v>2523</v>
      </c>
      <c r="K27" s="45">
        <v>71</v>
      </c>
      <c r="L27" s="30" t="s">
        <v>621</v>
      </c>
      <c r="M27" s="45">
        <v>0</v>
      </c>
      <c r="N27" s="45">
        <v>0</v>
      </c>
      <c r="O27" s="70">
        <v>0</v>
      </c>
      <c r="P27" s="45">
        <v>1821</v>
      </c>
      <c r="Q27" s="45">
        <v>27</v>
      </c>
      <c r="R27" s="28" t="s">
        <v>446</v>
      </c>
    </row>
    <row r="28" spans="2:18" x14ac:dyDescent="0.25">
      <c r="B28" s="76">
        <v>187</v>
      </c>
      <c r="C28" s="21" t="s">
        <v>86</v>
      </c>
      <c r="D28" s="45">
        <v>9122</v>
      </c>
      <c r="E28" s="45">
        <v>9</v>
      </c>
      <c r="F28" s="30" t="s">
        <v>426</v>
      </c>
      <c r="G28" s="45">
        <v>4354</v>
      </c>
      <c r="H28" s="45">
        <v>50</v>
      </c>
      <c r="I28" s="30" t="s">
        <v>452</v>
      </c>
      <c r="J28" s="45">
        <v>4123</v>
      </c>
      <c r="K28" s="45">
        <v>112</v>
      </c>
      <c r="L28" s="30" t="s">
        <v>367</v>
      </c>
      <c r="M28" s="45">
        <v>485</v>
      </c>
      <c r="N28" s="45">
        <v>8</v>
      </c>
      <c r="O28" s="30" t="s">
        <v>115</v>
      </c>
      <c r="P28" s="45">
        <v>4425</v>
      </c>
      <c r="Q28" s="45">
        <v>61</v>
      </c>
      <c r="R28" s="28" t="s">
        <v>442</v>
      </c>
    </row>
    <row r="29" spans="2:18" x14ac:dyDescent="0.25">
      <c r="B29" s="76">
        <v>188</v>
      </c>
      <c r="C29" s="21" t="s">
        <v>90</v>
      </c>
      <c r="D29" s="45">
        <v>5763</v>
      </c>
      <c r="E29" s="45">
        <v>1</v>
      </c>
      <c r="F29" s="30" t="s">
        <v>119</v>
      </c>
      <c r="G29" s="45">
        <v>2151</v>
      </c>
      <c r="H29" s="45">
        <v>8</v>
      </c>
      <c r="I29" s="30" t="s">
        <v>372</v>
      </c>
      <c r="J29" s="45">
        <v>2513</v>
      </c>
      <c r="K29" s="45">
        <v>73</v>
      </c>
      <c r="L29" s="30" t="s">
        <v>188</v>
      </c>
      <c r="M29" s="45">
        <v>0</v>
      </c>
      <c r="N29" s="45">
        <v>0</v>
      </c>
      <c r="O29" s="70">
        <v>0</v>
      </c>
      <c r="P29" s="45">
        <v>4850</v>
      </c>
      <c r="Q29" s="45">
        <v>61</v>
      </c>
      <c r="R29" s="28" t="s">
        <v>343</v>
      </c>
    </row>
    <row r="30" spans="2:18" x14ac:dyDescent="0.25">
      <c r="B30" s="76">
        <v>189</v>
      </c>
      <c r="C30" s="21" t="s">
        <v>93</v>
      </c>
      <c r="D30" s="45">
        <v>5861</v>
      </c>
      <c r="E30" s="45">
        <v>2</v>
      </c>
      <c r="F30" s="30" t="s">
        <v>119</v>
      </c>
      <c r="G30" s="45">
        <v>3254</v>
      </c>
      <c r="H30" s="45">
        <v>20</v>
      </c>
      <c r="I30" s="30" t="s">
        <v>357</v>
      </c>
      <c r="J30" s="45">
        <v>3061</v>
      </c>
      <c r="K30" s="45">
        <v>59</v>
      </c>
      <c r="L30" s="30" t="s">
        <v>382</v>
      </c>
      <c r="M30" s="45">
        <v>141</v>
      </c>
      <c r="N30" s="45">
        <v>5</v>
      </c>
      <c r="O30" s="30" t="s">
        <v>612</v>
      </c>
      <c r="P30" s="45">
        <v>4020</v>
      </c>
      <c r="Q30" s="45">
        <v>47</v>
      </c>
      <c r="R30" s="28" t="s">
        <v>393</v>
      </c>
    </row>
    <row r="31" spans="2:18" x14ac:dyDescent="0.25">
      <c r="B31" s="76">
        <v>190</v>
      </c>
      <c r="C31" s="21" t="s">
        <v>97</v>
      </c>
      <c r="D31" s="45">
        <v>4864</v>
      </c>
      <c r="E31" s="45">
        <v>3</v>
      </c>
      <c r="F31" s="30" t="s">
        <v>426</v>
      </c>
      <c r="G31" s="45">
        <v>2620</v>
      </c>
      <c r="H31" s="45">
        <v>34</v>
      </c>
      <c r="I31" s="30" t="s">
        <v>343</v>
      </c>
      <c r="J31" s="45">
        <v>2355</v>
      </c>
      <c r="K31" s="45">
        <v>79</v>
      </c>
      <c r="L31" s="30" t="s">
        <v>378</v>
      </c>
      <c r="M31" s="45">
        <v>44</v>
      </c>
      <c r="N31" s="45">
        <v>1</v>
      </c>
      <c r="O31" s="30" t="s">
        <v>170</v>
      </c>
      <c r="P31" s="45">
        <v>2963</v>
      </c>
      <c r="Q31" s="45">
        <v>37</v>
      </c>
      <c r="R31" s="28" t="s">
        <v>393</v>
      </c>
    </row>
    <row r="32" spans="2:18" x14ac:dyDescent="0.25">
      <c r="B32" s="75">
        <v>2</v>
      </c>
      <c r="C32" s="34" t="s">
        <v>100</v>
      </c>
      <c r="D32" s="66">
        <v>41126</v>
      </c>
      <c r="E32" s="66">
        <v>69</v>
      </c>
      <c r="F32" s="36" t="s">
        <v>383</v>
      </c>
      <c r="G32" s="66">
        <v>20958</v>
      </c>
      <c r="H32" s="66">
        <v>179</v>
      </c>
      <c r="I32" s="36" t="s">
        <v>450</v>
      </c>
      <c r="J32" s="66">
        <v>23077</v>
      </c>
      <c r="K32" s="66">
        <v>469</v>
      </c>
      <c r="L32" s="36" t="s">
        <v>403</v>
      </c>
      <c r="M32" s="66">
        <v>1658</v>
      </c>
      <c r="N32" s="66">
        <v>122</v>
      </c>
      <c r="O32" s="36" t="s">
        <v>54</v>
      </c>
      <c r="P32" s="66">
        <v>24400</v>
      </c>
      <c r="Q32" s="66">
        <v>279</v>
      </c>
      <c r="R32" s="37" t="s">
        <v>452</v>
      </c>
    </row>
    <row r="33" spans="2:18" x14ac:dyDescent="0.25">
      <c r="B33" s="76">
        <v>261</v>
      </c>
      <c r="C33" s="21" t="s">
        <v>104</v>
      </c>
      <c r="D33" s="45">
        <v>2408</v>
      </c>
      <c r="E33" s="45">
        <v>4</v>
      </c>
      <c r="F33" s="30" t="s">
        <v>383</v>
      </c>
      <c r="G33" s="45">
        <v>850</v>
      </c>
      <c r="H33" s="45">
        <v>10</v>
      </c>
      <c r="I33" s="30" t="s">
        <v>393</v>
      </c>
      <c r="J33" s="45">
        <v>1563</v>
      </c>
      <c r="K33" s="45">
        <v>34</v>
      </c>
      <c r="L33" s="30" t="s">
        <v>50</v>
      </c>
      <c r="M33" s="45">
        <v>618</v>
      </c>
      <c r="N33" s="45">
        <v>59</v>
      </c>
      <c r="O33" s="30" t="s">
        <v>905</v>
      </c>
      <c r="P33" s="45">
        <v>2436</v>
      </c>
      <c r="Q33" s="45">
        <v>39</v>
      </c>
      <c r="R33" s="28" t="s">
        <v>115</v>
      </c>
    </row>
    <row r="34" spans="2:18" x14ac:dyDescent="0.25">
      <c r="B34" s="76">
        <v>262</v>
      </c>
      <c r="C34" s="21" t="s">
        <v>107</v>
      </c>
      <c r="D34" s="45">
        <v>1460</v>
      </c>
      <c r="E34" s="45">
        <v>3</v>
      </c>
      <c r="F34" s="30" t="s">
        <v>383</v>
      </c>
      <c r="G34" s="45">
        <v>609</v>
      </c>
      <c r="H34" s="45">
        <v>4</v>
      </c>
      <c r="I34" s="30" t="s">
        <v>368</v>
      </c>
      <c r="J34" s="45">
        <v>888</v>
      </c>
      <c r="K34" s="45">
        <v>14</v>
      </c>
      <c r="L34" s="30" t="s">
        <v>115</v>
      </c>
      <c r="M34" s="45">
        <v>287</v>
      </c>
      <c r="N34" s="45">
        <v>21</v>
      </c>
      <c r="O34" s="30" t="s">
        <v>906</v>
      </c>
      <c r="P34" s="45">
        <v>1961</v>
      </c>
      <c r="Q34" s="45">
        <v>17</v>
      </c>
      <c r="R34" s="28" t="s">
        <v>450</v>
      </c>
    </row>
    <row r="35" spans="2:18" x14ac:dyDescent="0.25">
      <c r="B35" s="76">
        <v>263</v>
      </c>
      <c r="C35" s="21" t="s">
        <v>110</v>
      </c>
      <c r="D35" s="45">
        <v>1352</v>
      </c>
      <c r="E35" s="45">
        <v>9</v>
      </c>
      <c r="F35" s="30" t="s">
        <v>368</v>
      </c>
      <c r="G35" s="45">
        <v>883</v>
      </c>
      <c r="H35" s="45">
        <v>9</v>
      </c>
      <c r="I35" s="30" t="s">
        <v>419</v>
      </c>
      <c r="J35" s="45">
        <v>1170</v>
      </c>
      <c r="K35" s="45">
        <v>28</v>
      </c>
      <c r="L35" s="30" t="s">
        <v>399</v>
      </c>
      <c r="M35" s="45">
        <v>244</v>
      </c>
      <c r="N35" s="45">
        <v>10</v>
      </c>
      <c r="O35" s="30" t="s">
        <v>495</v>
      </c>
      <c r="P35" s="45">
        <v>2563</v>
      </c>
      <c r="Q35" s="45">
        <v>31</v>
      </c>
      <c r="R35" s="28" t="s">
        <v>393</v>
      </c>
    </row>
    <row r="36" spans="2:18" x14ac:dyDescent="0.25">
      <c r="B36" s="76">
        <v>271</v>
      </c>
      <c r="C36" s="21" t="s">
        <v>114</v>
      </c>
      <c r="D36" s="45">
        <v>3948</v>
      </c>
      <c r="E36" s="45">
        <v>7</v>
      </c>
      <c r="F36" s="30" t="s">
        <v>383</v>
      </c>
      <c r="G36" s="45">
        <v>1742</v>
      </c>
      <c r="H36" s="45">
        <v>8</v>
      </c>
      <c r="I36" s="30" t="s">
        <v>361</v>
      </c>
      <c r="J36" s="45">
        <v>2043</v>
      </c>
      <c r="K36" s="45">
        <v>50</v>
      </c>
      <c r="L36" s="30" t="s">
        <v>399</v>
      </c>
      <c r="M36" s="45">
        <v>428</v>
      </c>
      <c r="N36" s="45">
        <v>27</v>
      </c>
      <c r="O36" s="30" t="s">
        <v>907</v>
      </c>
      <c r="P36" s="45">
        <v>2604</v>
      </c>
      <c r="Q36" s="45">
        <v>35</v>
      </c>
      <c r="R36" s="28" t="s">
        <v>343</v>
      </c>
    </row>
    <row r="37" spans="2:18" x14ac:dyDescent="0.25">
      <c r="B37" s="76">
        <v>272</v>
      </c>
      <c r="C37" s="21" t="s">
        <v>118</v>
      </c>
      <c r="D37" s="45">
        <v>2303</v>
      </c>
      <c r="E37" s="45">
        <v>1</v>
      </c>
      <c r="F37" s="30" t="s">
        <v>119</v>
      </c>
      <c r="G37" s="45">
        <v>1210</v>
      </c>
      <c r="H37" s="45">
        <v>10</v>
      </c>
      <c r="I37" s="30" t="s">
        <v>455</v>
      </c>
      <c r="J37" s="45">
        <v>1175</v>
      </c>
      <c r="K37" s="45">
        <v>14</v>
      </c>
      <c r="L37" s="30" t="s">
        <v>393</v>
      </c>
      <c r="M37" s="45">
        <v>0</v>
      </c>
      <c r="N37" s="45">
        <v>0</v>
      </c>
      <c r="O37" s="70">
        <v>0</v>
      </c>
      <c r="P37" s="45">
        <v>1498</v>
      </c>
      <c r="Q37" s="45">
        <v>18</v>
      </c>
      <c r="R37" s="28" t="s">
        <v>393</v>
      </c>
    </row>
    <row r="38" spans="2:18" x14ac:dyDescent="0.25">
      <c r="B38" s="76">
        <v>273</v>
      </c>
      <c r="C38" s="21" t="s">
        <v>122</v>
      </c>
      <c r="D38" s="45">
        <v>4332</v>
      </c>
      <c r="E38" s="45">
        <v>12</v>
      </c>
      <c r="F38" s="30" t="s">
        <v>102</v>
      </c>
      <c r="G38" s="45">
        <v>2399</v>
      </c>
      <c r="H38" s="45">
        <v>32</v>
      </c>
      <c r="I38" s="30" t="s">
        <v>343</v>
      </c>
      <c r="J38" s="45">
        <v>2378</v>
      </c>
      <c r="K38" s="45">
        <v>43</v>
      </c>
      <c r="L38" s="30" t="s">
        <v>150</v>
      </c>
      <c r="M38" s="45">
        <v>81</v>
      </c>
      <c r="N38" s="45">
        <v>5</v>
      </c>
      <c r="O38" s="30" t="s">
        <v>904</v>
      </c>
      <c r="P38" s="45">
        <v>2234</v>
      </c>
      <c r="Q38" s="45">
        <v>27</v>
      </c>
      <c r="R38" s="28" t="s">
        <v>393</v>
      </c>
    </row>
    <row r="39" spans="2:18" x14ac:dyDescent="0.25">
      <c r="B39" s="76">
        <v>274</v>
      </c>
      <c r="C39" s="21" t="s">
        <v>126</v>
      </c>
      <c r="D39" s="45">
        <v>5873</v>
      </c>
      <c r="E39" s="45">
        <v>0</v>
      </c>
      <c r="F39" s="70">
        <v>0</v>
      </c>
      <c r="G39" s="45">
        <v>2991</v>
      </c>
      <c r="H39" s="45">
        <v>32</v>
      </c>
      <c r="I39" s="30" t="s">
        <v>452</v>
      </c>
      <c r="J39" s="45">
        <v>3313</v>
      </c>
      <c r="K39" s="45">
        <v>62</v>
      </c>
      <c r="L39" s="30" t="s">
        <v>382</v>
      </c>
      <c r="M39" s="45">
        <v>0</v>
      </c>
      <c r="N39" s="45">
        <v>0</v>
      </c>
      <c r="O39" s="70">
        <v>0</v>
      </c>
      <c r="P39" s="45">
        <v>2306</v>
      </c>
      <c r="Q39" s="45">
        <v>25</v>
      </c>
      <c r="R39" s="28" t="s">
        <v>452</v>
      </c>
    </row>
    <row r="40" spans="2:18" x14ac:dyDescent="0.25">
      <c r="B40" s="76">
        <v>275</v>
      </c>
      <c r="C40" s="21" t="s">
        <v>130</v>
      </c>
      <c r="D40" s="45">
        <v>6474</v>
      </c>
      <c r="E40" s="45">
        <v>12</v>
      </c>
      <c r="F40" s="30" t="s">
        <v>383</v>
      </c>
      <c r="G40" s="45">
        <v>3514</v>
      </c>
      <c r="H40" s="45">
        <v>16</v>
      </c>
      <c r="I40" s="30" t="s">
        <v>361</v>
      </c>
      <c r="J40" s="45">
        <v>3212</v>
      </c>
      <c r="K40" s="45">
        <v>83</v>
      </c>
      <c r="L40" s="30" t="s">
        <v>185</v>
      </c>
      <c r="M40" s="45">
        <v>0</v>
      </c>
      <c r="N40" s="45">
        <v>0</v>
      </c>
      <c r="O40" s="70">
        <v>0</v>
      </c>
      <c r="P40" s="45">
        <v>2706</v>
      </c>
      <c r="Q40" s="45">
        <v>31</v>
      </c>
      <c r="R40" s="28" t="s">
        <v>452</v>
      </c>
    </row>
    <row r="41" spans="2:18" x14ac:dyDescent="0.25">
      <c r="B41" s="76">
        <v>276</v>
      </c>
      <c r="C41" s="21" t="s">
        <v>134</v>
      </c>
      <c r="D41" s="45">
        <v>2398</v>
      </c>
      <c r="E41" s="45">
        <v>5</v>
      </c>
      <c r="F41" s="30" t="s">
        <v>383</v>
      </c>
      <c r="G41" s="45">
        <v>1306</v>
      </c>
      <c r="H41" s="45">
        <v>13</v>
      </c>
      <c r="I41" s="30" t="s">
        <v>419</v>
      </c>
      <c r="J41" s="45">
        <v>1484</v>
      </c>
      <c r="K41" s="45">
        <v>38</v>
      </c>
      <c r="L41" s="30" t="s">
        <v>185</v>
      </c>
      <c r="M41" s="45">
        <v>0</v>
      </c>
      <c r="N41" s="45">
        <v>0</v>
      </c>
      <c r="O41" s="70">
        <v>0</v>
      </c>
      <c r="P41" s="45">
        <v>1262</v>
      </c>
      <c r="Q41" s="45">
        <v>10</v>
      </c>
      <c r="R41" s="28" t="s">
        <v>455</v>
      </c>
    </row>
    <row r="42" spans="2:18" x14ac:dyDescent="0.25">
      <c r="B42" s="76">
        <v>277</v>
      </c>
      <c r="C42" s="21" t="s">
        <v>137</v>
      </c>
      <c r="D42" s="45">
        <v>3975</v>
      </c>
      <c r="E42" s="45">
        <v>11</v>
      </c>
      <c r="F42" s="30" t="s">
        <v>102</v>
      </c>
      <c r="G42" s="45">
        <v>2205</v>
      </c>
      <c r="H42" s="45">
        <v>31</v>
      </c>
      <c r="I42" s="30" t="s">
        <v>442</v>
      </c>
      <c r="J42" s="45">
        <v>2651</v>
      </c>
      <c r="K42" s="45">
        <v>31</v>
      </c>
      <c r="L42" s="30" t="s">
        <v>393</v>
      </c>
      <c r="M42" s="45">
        <v>0</v>
      </c>
      <c r="N42" s="45">
        <v>0</v>
      </c>
      <c r="O42" s="70">
        <v>0</v>
      </c>
      <c r="P42" s="45">
        <v>1990</v>
      </c>
      <c r="Q42" s="45">
        <v>19</v>
      </c>
      <c r="R42" s="28" t="s">
        <v>419</v>
      </c>
    </row>
    <row r="43" spans="2:18" x14ac:dyDescent="0.25">
      <c r="B43" s="76">
        <v>278</v>
      </c>
      <c r="C43" s="21" t="s">
        <v>140</v>
      </c>
      <c r="D43" s="45">
        <v>3382</v>
      </c>
      <c r="E43" s="45">
        <v>0</v>
      </c>
      <c r="F43" s="70">
        <v>0</v>
      </c>
      <c r="G43" s="45">
        <v>1473</v>
      </c>
      <c r="H43" s="45">
        <v>4</v>
      </c>
      <c r="I43" s="30" t="s">
        <v>102</v>
      </c>
      <c r="J43" s="45">
        <v>1250</v>
      </c>
      <c r="K43" s="45">
        <v>29</v>
      </c>
      <c r="L43" s="30" t="s">
        <v>170</v>
      </c>
      <c r="M43" s="45">
        <v>0</v>
      </c>
      <c r="N43" s="45">
        <v>0</v>
      </c>
      <c r="O43" s="70">
        <v>0</v>
      </c>
      <c r="P43" s="45">
        <v>1161</v>
      </c>
      <c r="Q43" s="45">
        <v>7</v>
      </c>
      <c r="R43" s="28" t="s">
        <v>357</v>
      </c>
    </row>
    <row r="44" spans="2:18" x14ac:dyDescent="0.25">
      <c r="B44" s="76">
        <v>279</v>
      </c>
      <c r="C44" s="21" t="s">
        <v>144</v>
      </c>
      <c r="D44" s="45">
        <v>3221</v>
      </c>
      <c r="E44" s="45">
        <v>5</v>
      </c>
      <c r="F44" s="30" t="s">
        <v>383</v>
      </c>
      <c r="G44" s="45">
        <v>1776</v>
      </c>
      <c r="H44" s="45">
        <v>10</v>
      </c>
      <c r="I44" s="30" t="s">
        <v>357</v>
      </c>
      <c r="J44" s="45">
        <v>1950</v>
      </c>
      <c r="K44" s="45">
        <v>43</v>
      </c>
      <c r="L44" s="30" t="s">
        <v>50</v>
      </c>
      <c r="M44" s="45">
        <v>0</v>
      </c>
      <c r="N44" s="45">
        <v>0</v>
      </c>
      <c r="O44" s="70">
        <v>0</v>
      </c>
      <c r="P44" s="45">
        <v>1679</v>
      </c>
      <c r="Q44" s="45">
        <v>20</v>
      </c>
      <c r="R44" s="28" t="s">
        <v>393</v>
      </c>
    </row>
    <row r="45" spans="2:18" x14ac:dyDescent="0.25">
      <c r="B45" s="75">
        <v>3</v>
      </c>
      <c r="C45" s="34" t="s">
        <v>148</v>
      </c>
      <c r="D45" s="66">
        <v>36462</v>
      </c>
      <c r="E45" s="66">
        <v>41</v>
      </c>
      <c r="F45" s="36" t="s">
        <v>426</v>
      </c>
      <c r="G45" s="66">
        <v>17361</v>
      </c>
      <c r="H45" s="66">
        <v>130</v>
      </c>
      <c r="I45" s="36" t="s">
        <v>368</v>
      </c>
      <c r="J45" s="66">
        <v>18102</v>
      </c>
      <c r="K45" s="66">
        <v>371</v>
      </c>
      <c r="L45" s="36" t="s">
        <v>403</v>
      </c>
      <c r="M45" s="66">
        <v>1530</v>
      </c>
      <c r="N45" s="66">
        <v>57</v>
      </c>
      <c r="O45" s="36" t="s">
        <v>88</v>
      </c>
      <c r="P45" s="66">
        <v>22703</v>
      </c>
      <c r="Q45" s="66">
        <v>281</v>
      </c>
      <c r="R45" s="37" t="s">
        <v>393</v>
      </c>
    </row>
    <row r="46" spans="2:18" x14ac:dyDescent="0.25">
      <c r="B46" s="76">
        <v>361</v>
      </c>
      <c r="C46" s="21" t="s">
        <v>152</v>
      </c>
      <c r="D46" s="45">
        <v>1325</v>
      </c>
      <c r="E46" s="45">
        <v>1</v>
      </c>
      <c r="F46" s="30" t="s">
        <v>426</v>
      </c>
      <c r="G46" s="45">
        <v>843</v>
      </c>
      <c r="H46" s="45">
        <v>6</v>
      </c>
      <c r="I46" s="30" t="s">
        <v>368</v>
      </c>
      <c r="J46" s="45">
        <v>1198</v>
      </c>
      <c r="K46" s="45">
        <v>31</v>
      </c>
      <c r="L46" s="30" t="s">
        <v>185</v>
      </c>
      <c r="M46" s="45">
        <v>412</v>
      </c>
      <c r="N46" s="45">
        <v>19</v>
      </c>
      <c r="O46" s="30" t="s">
        <v>521</v>
      </c>
      <c r="P46" s="45">
        <v>1868</v>
      </c>
      <c r="Q46" s="45">
        <v>19</v>
      </c>
      <c r="R46" s="28" t="s">
        <v>419</v>
      </c>
    </row>
    <row r="47" spans="2:18" x14ac:dyDescent="0.25">
      <c r="B47" s="76">
        <v>362</v>
      </c>
      <c r="C47" s="21" t="s">
        <v>155</v>
      </c>
      <c r="D47" s="45">
        <v>4667</v>
      </c>
      <c r="E47" s="45">
        <v>3</v>
      </c>
      <c r="F47" s="30" t="s">
        <v>426</v>
      </c>
      <c r="G47" s="45">
        <v>2270</v>
      </c>
      <c r="H47" s="45">
        <v>13</v>
      </c>
      <c r="I47" s="30" t="s">
        <v>357</v>
      </c>
      <c r="J47" s="45">
        <v>2471</v>
      </c>
      <c r="K47" s="45">
        <v>69</v>
      </c>
      <c r="L47" s="30" t="s">
        <v>621</v>
      </c>
      <c r="M47" s="45">
        <v>346</v>
      </c>
      <c r="N47" s="45">
        <v>8</v>
      </c>
      <c r="O47" s="30" t="s">
        <v>170</v>
      </c>
      <c r="P47" s="45">
        <v>6287</v>
      </c>
      <c r="Q47" s="45">
        <v>105</v>
      </c>
      <c r="R47" s="28" t="s">
        <v>643</v>
      </c>
    </row>
    <row r="48" spans="2:18" x14ac:dyDescent="0.25">
      <c r="B48" s="76">
        <v>363</v>
      </c>
      <c r="C48" s="21" t="s">
        <v>158</v>
      </c>
      <c r="D48" s="45">
        <v>1379</v>
      </c>
      <c r="E48" s="45">
        <v>2</v>
      </c>
      <c r="F48" s="30" t="s">
        <v>426</v>
      </c>
      <c r="G48" s="45">
        <v>701</v>
      </c>
      <c r="H48" s="45">
        <v>14</v>
      </c>
      <c r="I48" s="30" t="s">
        <v>403</v>
      </c>
      <c r="J48" s="45">
        <v>1010</v>
      </c>
      <c r="K48" s="45">
        <v>34</v>
      </c>
      <c r="L48" s="30" t="s">
        <v>378</v>
      </c>
      <c r="M48" s="45">
        <v>283</v>
      </c>
      <c r="N48" s="45">
        <v>11</v>
      </c>
      <c r="O48" s="30" t="s">
        <v>131</v>
      </c>
      <c r="P48" s="45">
        <v>2001</v>
      </c>
      <c r="Q48" s="45">
        <v>31</v>
      </c>
      <c r="R48" s="28" t="s">
        <v>446</v>
      </c>
    </row>
    <row r="49" spans="2:18" x14ac:dyDescent="0.25">
      <c r="B49" s="76">
        <v>371</v>
      </c>
      <c r="C49" s="21" t="s">
        <v>160</v>
      </c>
      <c r="D49" s="45">
        <v>3278</v>
      </c>
      <c r="E49" s="45">
        <v>4</v>
      </c>
      <c r="F49" s="30" t="s">
        <v>426</v>
      </c>
      <c r="G49" s="45">
        <v>1611</v>
      </c>
      <c r="H49" s="45">
        <v>10</v>
      </c>
      <c r="I49" s="30" t="s">
        <v>357</v>
      </c>
      <c r="J49" s="45">
        <v>966</v>
      </c>
      <c r="K49" s="45">
        <v>27</v>
      </c>
      <c r="L49" s="30" t="s">
        <v>621</v>
      </c>
      <c r="M49" s="45">
        <v>0</v>
      </c>
      <c r="N49" s="45">
        <v>0</v>
      </c>
      <c r="O49" s="70">
        <v>0</v>
      </c>
      <c r="P49" s="45">
        <v>621</v>
      </c>
      <c r="Q49" s="45">
        <v>8</v>
      </c>
      <c r="R49" s="28" t="s">
        <v>343</v>
      </c>
    </row>
    <row r="50" spans="2:18" x14ac:dyDescent="0.25">
      <c r="B50" s="76">
        <v>372</v>
      </c>
      <c r="C50" s="21" t="s">
        <v>164</v>
      </c>
      <c r="D50" s="45">
        <v>4144</v>
      </c>
      <c r="E50" s="45">
        <v>4</v>
      </c>
      <c r="F50" s="30" t="s">
        <v>426</v>
      </c>
      <c r="G50" s="45">
        <v>2042</v>
      </c>
      <c r="H50" s="45">
        <v>4</v>
      </c>
      <c r="I50" s="30" t="s">
        <v>383</v>
      </c>
      <c r="J50" s="45">
        <v>2511</v>
      </c>
      <c r="K50" s="45">
        <v>31</v>
      </c>
      <c r="L50" s="30" t="s">
        <v>393</v>
      </c>
      <c r="M50" s="45">
        <v>69</v>
      </c>
      <c r="N50" s="45">
        <v>6</v>
      </c>
      <c r="O50" s="30" t="s">
        <v>908</v>
      </c>
      <c r="P50" s="45">
        <v>2085</v>
      </c>
      <c r="Q50" s="45">
        <v>21</v>
      </c>
      <c r="R50" s="28" t="s">
        <v>419</v>
      </c>
    </row>
    <row r="51" spans="2:18" x14ac:dyDescent="0.25">
      <c r="B51" s="76">
        <v>373</v>
      </c>
      <c r="C51" s="21" t="s">
        <v>168</v>
      </c>
      <c r="D51" s="45">
        <v>4712</v>
      </c>
      <c r="E51" s="45">
        <v>13</v>
      </c>
      <c r="F51" s="30" t="s">
        <v>102</v>
      </c>
      <c r="G51" s="45">
        <v>2484</v>
      </c>
      <c r="H51" s="45">
        <v>9</v>
      </c>
      <c r="I51" s="30" t="s">
        <v>372</v>
      </c>
      <c r="J51" s="45">
        <v>2732</v>
      </c>
      <c r="K51" s="45">
        <v>61</v>
      </c>
      <c r="L51" s="30" t="s">
        <v>50</v>
      </c>
      <c r="M51" s="45">
        <v>81</v>
      </c>
      <c r="N51" s="45">
        <v>4</v>
      </c>
      <c r="O51" s="30" t="s">
        <v>899</v>
      </c>
      <c r="P51" s="45">
        <v>2809</v>
      </c>
      <c r="Q51" s="45">
        <v>36</v>
      </c>
      <c r="R51" s="28" t="s">
        <v>343</v>
      </c>
    </row>
    <row r="52" spans="2:18" x14ac:dyDescent="0.25">
      <c r="B52" s="76">
        <v>374</v>
      </c>
      <c r="C52" s="21" t="s">
        <v>172</v>
      </c>
      <c r="D52" s="45">
        <v>2949</v>
      </c>
      <c r="E52" s="45">
        <v>1</v>
      </c>
      <c r="F52" s="30" t="s">
        <v>119</v>
      </c>
      <c r="G52" s="45">
        <v>1324</v>
      </c>
      <c r="H52" s="45">
        <v>6</v>
      </c>
      <c r="I52" s="30" t="s">
        <v>361</v>
      </c>
      <c r="J52" s="45">
        <v>1141</v>
      </c>
      <c r="K52" s="45">
        <v>17</v>
      </c>
      <c r="L52" s="30" t="s">
        <v>446</v>
      </c>
      <c r="M52" s="45">
        <v>251</v>
      </c>
      <c r="N52" s="45">
        <v>5</v>
      </c>
      <c r="O52" s="30" t="s">
        <v>403</v>
      </c>
      <c r="P52" s="45">
        <v>1187</v>
      </c>
      <c r="Q52" s="45">
        <v>10</v>
      </c>
      <c r="R52" s="28" t="s">
        <v>455</v>
      </c>
    </row>
    <row r="53" spans="2:18" x14ac:dyDescent="0.25">
      <c r="B53" s="76">
        <v>375</v>
      </c>
      <c r="C53" s="21" t="s">
        <v>175</v>
      </c>
      <c r="D53" s="45">
        <v>6848</v>
      </c>
      <c r="E53" s="45">
        <v>3</v>
      </c>
      <c r="F53" s="30" t="s">
        <v>119</v>
      </c>
      <c r="G53" s="45">
        <v>2398</v>
      </c>
      <c r="H53" s="45">
        <v>25</v>
      </c>
      <c r="I53" s="30" t="s">
        <v>419</v>
      </c>
      <c r="J53" s="45">
        <v>2137</v>
      </c>
      <c r="K53" s="45">
        <v>50</v>
      </c>
      <c r="L53" s="30" t="s">
        <v>170</v>
      </c>
      <c r="M53" s="45">
        <v>0</v>
      </c>
      <c r="N53" s="45">
        <v>0</v>
      </c>
      <c r="O53" s="70">
        <v>0</v>
      </c>
      <c r="P53" s="45">
        <v>1884</v>
      </c>
      <c r="Q53" s="45">
        <v>16</v>
      </c>
      <c r="R53" s="28" t="s">
        <v>455</v>
      </c>
    </row>
    <row r="54" spans="2:18" x14ac:dyDescent="0.25">
      <c r="B54" s="76">
        <v>376</v>
      </c>
      <c r="C54" s="21" t="s">
        <v>179</v>
      </c>
      <c r="D54" s="45">
        <v>4887</v>
      </c>
      <c r="E54" s="45">
        <v>10</v>
      </c>
      <c r="F54" s="30" t="s">
        <v>383</v>
      </c>
      <c r="G54" s="45">
        <v>2666</v>
      </c>
      <c r="H54" s="45">
        <v>37</v>
      </c>
      <c r="I54" s="30" t="s">
        <v>442</v>
      </c>
      <c r="J54" s="45">
        <v>2514</v>
      </c>
      <c r="K54" s="45">
        <v>40</v>
      </c>
      <c r="L54" s="30" t="s">
        <v>115</v>
      </c>
      <c r="M54" s="45">
        <v>88</v>
      </c>
      <c r="N54" s="45">
        <v>4</v>
      </c>
      <c r="O54" s="30" t="s">
        <v>578</v>
      </c>
      <c r="P54" s="45">
        <v>3315</v>
      </c>
      <c r="Q54" s="45">
        <v>29</v>
      </c>
      <c r="R54" s="28" t="s">
        <v>450</v>
      </c>
    </row>
    <row r="55" spans="2:18" x14ac:dyDescent="0.25">
      <c r="B55" s="76">
        <v>377</v>
      </c>
      <c r="C55" s="21" t="s">
        <v>182</v>
      </c>
      <c r="D55" s="45">
        <v>2273</v>
      </c>
      <c r="E55" s="45">
        <v>0</v>
      </c>
      <c r="F55" s="70">
        <v>0</v>
      </c>
      <c r="G55" s="45">
        <v>1022</v>
      </c>
      <c r="H55" s="45">
        <v>6</v>
      </c>
      <c r="I55" s="30" t="s">
        <v>357</v>
      </c>
      <c r="J55" s="45">
        <v>1422</v>
      </c>
      <c r="K55" s="45">
        <v>11</v>
      </c>
      <c r="L55" s="30" t="s">
        <v>455</v>
      </c>
      <c r="M55" s="45">
        <v>0</v>
      </c>
      <c r="N55" s="45">
        <v>0</v>
      </c>
      <c r="O55" s="70">
        <v>0</v>
      </c>
      <c r="P55" s="45">
        <v>646</v>
      </c>
      <c r="Q55" s="45">
        <v>6</v>
      </c>
      <c r="R55" s="28" t="s">
        <v>450</v>
      </c>
    </row>
    <row r="56" spans="2:18" x14ac:dyDescent="0.25">
      <c r="B56" s="75">
        <v>4</v>
      </c>
      <c r="C56" s="34" t="s">
        <v>184</v>
      </c>
      <c r="D56" s="66">
        <v>33376</v>
      </c>
      <c r="E56" s="66">
        <v>84</v>
      </c>
      <c r="F56" s="36" t="s">
        <v>102</v>
      </c>
      <c r="G56" s="66">
        <v>15349</v>
      </c>
      <c r="H56" s="66">
        <v>299</v>
      </c>
      <c r="I56" s="36" t="s">
        <v>382</v>
      </c>
      <c r="J56" s="66">
        <v>15309</v>
      </c>
      <c r="K56" s="66">
        <v>554</v>
      </c>
      <c r="L56" s="36" t="s">
        <v>161</v>
      </c>
      <c r="M56" s="66">
        <v>1655</v>
      </c>
      <c r="N56" s="66">
        <v>106</v>
      </c>
      <c r="O56" s="36" t="s">
        <v>350</v>
      </c>
      <c r="P56" s="66">
        <v>24480</v>
      </c>
      <c r="Q56" s="66">
        <v>363</v>
      </c>
      <c r="R56" s="37" t="s">
        <v>446</v>
      </c>
    </row>
    <row r="57" spans="2:18" x14ac:dyDescent="0.25">
      <c r="B57" s="76">
        <v>461</v>
      </c>
      <c r="C57" s="21" t="s">
        <v>187</v>
      </c>
      <c r="D57" s="45">
        <v>2245</v>
      </c>
      <c r="E57" s="45">
        <v>8</v>
      </c>
      <c r="F57" s="30" t="s">
        <v>372</v>
      </c>
      <c r="G57" s="45">
        <v>832</v>
      </c>
      <c r="H57" s="45">
        <v>8</v>
      </c>
      <c r="I57" s="30" t="s">
        <v>419</v>
      </c>
      <c r="J57" s="45">
        <v>858</v>
      </c>
      <c r="K57" s="45">
        <v>20</v>
      </c>
      <c r="L57" s="30" t="s">
        <v>170</v>
      </c>
      <c r="M57" s="45">
        <v>497</v>
      </c>
      <c r="N57" s="45">
        <v>47</v>
      </c>
      <c r="O57" s="30" t="s">
        <v>905</v>
      </c>
      <c r="P57" s="45">
        <v>5611</v>
      </c>
      <c r="Q57" s="45">
        <v>63</v>
      </c>
      <c r="R57" s="28" t="s">
        <v>452</v>
      </c>
    </row>
    <row r="58" spans="2:18" x14ac:dyDescent="0.25">
      <c r="B58" s="76">
        <v>462</v>
      </c>
      <c r="C58" s="21" t="s">
        <v>191</v>
      </c>
      <c r="D58" s="45">
        <v>2014</v>
      </c>
      <c r="E58" s="45">
        <v>2</v>
      </c>
      <c r="F58" s="30" t="s">
        <v>426</v>
      </c>
      <c r="G58" s="45">
        <v>937</v>
      </c>
      <c r="H58" s="45">
        <v>18</v>
      </c>
      <c r="I58" s="30" t="s">
        <v>382</v>
      </c>
      <c r="J58" s="45">
        <v>1226</v>
      </c>
      <c r="K58" s="45">
        <v>75</v>
      </c>
      <c r="L58" s="30" t="s">
        <v>286</v>
      </c>
      <c r="M58" s="45">
        <v>409</v>
      </c>
      <c r="N58" s="45">
        <v>23</v>
      </c>
      <c r="O58" s="30" t="s">
        <v>189</v>
      </c>
      <c r="P58" s="45">
        <v>4139</v>
      </c>
      <c r="Q58" s="45">
        <v>70</v>
      </c>
      <c r="R58" s="28" t="s">
        <v>643</v>
      </c>
    </row>
    <row r="59" spans="2:18" x14ac:dyDescent="0.25">
      <c r="B59" s="76">
        <v>463</v>
      </c>
      <c r="C59" s="21" t="s">
        <v>194</v>
      </c>
      <c r="D59" s="45">
        <v>1148</v>
      </c>
      <c r="E59" s="45">
        <v>4</v>
      </c>
      <c r="F59" s="30" t="s">
        <v>102</v>
      </c>
      <c r="G59" s="45">
        <v>525</v>
      </c>
      <c r="H59" s="45">
        <v>9</v>
      </c>
      <c r="I59" s="30" t="s">
        <v>643</v>
      </c>
      <c r="J59" s="45">
        <v>1337</v>
      </c>
      <c r="K59" s="45">
        <v>55</v>
      </c>
      <c r="L59" s="30" t="s">
        <v>495</v>
      </c>
      <c r="M59" s="45">
        <v>202</v>
      </c>
      <c r="N59" s="45">
        <v>5</v>
      </c>
      <c r="O59" s="30" t="s">
        <v>329</v>
      </c>
      <c r="P59" s="45">
        <v>2219</v>
      </c>
      <c r="Q59" s="45">
        <v>26</v>
      </c>
      <c r="R59" s="28" t="s">
        <v>393</v>
      </c>
    </row>
    <row r="60" spans="2:18" x14ac:dyDescent="0.25">
      <c r="B60" s="76">
        <v>464</v>
      </c>
      <c r="C60" s="21" t="s">
        <v>196</v>
      </c>
      <c r="D60" s="45">
        <v>1540</v>
      </c>
      <c r="E60" s="45">
        <v>2</v>
      </c>
      <c r="F60" s="30" t="s">
        <v>426</v>
      </c>
      <c r="G60" s="45">
        <v>966</v>
      </c>
      <c r="H60" s="45">
        <v>36</v>
      </c>
      <c r="I60" s="30" t="s">
        <v>88</v>
      </c>
      <c r="J60" s="45">
        <v>596</v>
      </c>
      <c r="K60" s="45">
        <v>23</v>
      </c>
      <c r="L60" s="30" t="s">
        <v>131</v>
      </c>
      <c r="M60" s="45">
        <v>244</v>
      </c>
      <c r="N60" s="45">
        <v>20</v>
      </c>
      <c r="O60" s="30" t="s">
        <v>909</v>
      </c>
      <c r="P60" s="45">
        <v>1875</v>
      </c>
      <c r="Q60" s="45">
        <v>33</v>
      </c>
      <c r="R60" s="28" t="s">
        <v>150</v>
      </c>
    </row>
    <row r="61" spans="2:18" x14ac:dyDescent="0.25">
      <c r="B61" s="76">
        <v>471</v>
      </c>
      <c r="C61" s="21" t="s">
        <v>199</v>
      </c>
      <c r="D61" s="45">
        <v>5108</v>
      </c>
      <c r="E61" s="45">
        <v>6</v>
      </c>
      <c r="F61" s="30" t="s">
        <v>426</v>
      </c>
      <c r="G61" s="45">
        <v>2115</v>
      </c>
      <c r="H61" s="45">
        <v>16</v>
      </c>
      <c r="I61" s="30" t="s">
        <v>455</v>
      </c>
      <c r="J61" s="45">
        <v>1989</v>
      </c>
      <c r="K61" s="45">
        <v>41</v>
      </c>
      <c r="L61" s="30" t="s">
        <v>270</v>
      </c>
      <c r="M61" s="45">
        <v>0</v>
      </c>
      <c r="N61" s="45">
        <v>0</v>
      </c>
      <c r="O61" s="70">
        <v>0</v>
      </c>
      <c r="P61" s="45">
        <v>0</v>
      </c>
      <c r="Q61" s="45">
        <v>0</v>
      </c>
      <c r="R61" s="71">
        <v>0</v>
      </c>
    </row>
    <row r="62" spans="2:18" x14ac:dyDescent="0.25">
      <c r="B62" s="76">
        <v>472</v>
      </c>
      <c r="C62" s="21" t="s">
        <v>202</v>
      </c>
      <c r="D62" s="45">
        <v>3376</v>
      </c>
      <c r="E62" s="45">
        <v>4</v>
      </c>
      <c r="F62" s="30" t="s">
        <v>426</v>
      </c>
      <c r="G62" s="45">
        <v>1234</v>
      </c>
      <c r="H62" s="45">
        <v>12</v>
      </c>
      <c r="I62" s="30" t="s">
        <v>419</v>
      </c>
      <c r="J62" s="45">
        <v>942</v>
      </c>
      <c r="K62" s="45">
        <v>25</v>
      </c>
      <c r="L62" s="30" t="s">
        <v>367</v>
      </c>
      <c r="M62" s="45">
        <v>0</v>
      </c>
      <c r="N62" s="45">
        <v>0</v>
      </c>
      <c r="O62" s="70">
        <v>0</v>
      </c>
      <c r="P62" s="45">
        <v>655</v>
      </c>
      <c r="Q62" s="45">
        <v>7</v>
      </c>
      <c r="R62" s="28" t="s">
        <v>452</v>
      </c>
    </row>
    <row r="63" spans="2:18" x14ac:dyDescent="0.25">
      <c r="B63" s="76">
        <v>473</v>
      </c>
      <c r="C63" s="21" t="s">
        <v>205</v>
      </c>
      <c r="D63" s="45">
        <v>2626</v>
      </c>
      <c r="E63" s="45">
        <v>24</v>
      </c>
      <c r="F63" s="30" t="s">
        <v>450</v>
      </c>
      <c r="G63" s="45">
        <v>1142</v>
      </c>
      <c r="H63" s="45">
        <v>24</v>
      </c>
      <c r="I63" s="30" t="s">
        <v>270</v>
      </c>
      <c r="J63" s="45">
        <v>611</v>
      </c>
      <c r="K63" s="45">
        <v>25</v>
      </c>
      <c r="L63" s="30" t="s">
        <v>495</v>
      </c>
      <c r="M63" s="45">
        <v>0</v>
      </c>
      <c r="N63" s="45">
        <v>0</v>
      </c>
      <c r="O63" s="70">
        <v>0</v>
      </c>
      <c r="P63" s="45">
        <v>585</v>
      </c>
      <c r="Q63" s="45">
        <v>13</v>
      </c>
      <c r="R63" s="28" t="s">
        <v>50</v>
      </c>
    </row>
    <row r="64" spans="2:18" x14ac:dyDescent="0.25">
      <c r="B64" s="76">
        <v>474</v>
      </c>
      <c r="C64" s="21" t="s">
        <v>208</v>
      </c>
      <c r="D64" s="45">
        <v>4168</v>
      </c>
      <c r="E64" s="45">
        <v>1</v>
      </c>
      <c r="F64" s="30" t="s">
        <v>119</v>
      </c>
      <c r="G64" s="45">
        <v>1858</v>
      </c>
      <c r="H64" s="45">
        <v>19</v>
      </c>
      <c r="I64" s="30" t="s">
        <v>419</v>
      </c>
      <c r="J64" s="45">
        <v>2194</v>
      </c>
      <c r="K64" s="45">
        <v>68</v>
      </c>
      <c r="L64" s="30" t="s">
        <v>356</v>
      </c>
      <c r="M64" s="45">
        <v>0</v>
      </c>
      <c r="N64" s="45">
        <v>0</v>
      </c>
      <c r="O64" s="70">
        <v>0</v>
      </c>
      <c r="P64" s="45">
        <v>2362</v>
      </c>
      <c r="Q64" s="45">
        <v>35</v>
      </c>
      <c r="R64" s="28" t="s">
        <v>446</v>
      </c>
    </row>
    <row r="65" spans="2:18" x14ac:dyDescent="0.25">
      <c r="B65" s="76">
        <v>475</v>
      </c>
      <c r="C65" s="21" t="s">
        <v>210</v>
      </c>
      <c r="D65" s="45">
        <v>2747</v>
      </c>
      <c r="E65" s="45">
        <v>7</v>
      </c>
      <c r="F65" s="30" t="s">
        <v>102</v>
      </c>
      <c r="G65" s="45">
        <v>1522</v>
      </c>
      <c r="H65" s="45">
        <v>30</v>
      </c>
      <c r="I65" s="30" t="s">
        <v>403</v>
      </c>
      <c r="J65" s="45">
        <v>1329</v>
      </c>
      <c r="K65" s="45">
        <v>51</v>
      </c>
      <c r="L65" s="30" t="s">
        <v>95</v>
      </c>
      <c r="M65" s="45">
        <v>0</v>
      </c>
      <c r="N65" s="45">
        <v>0</v>
      </c>
      <c r="O65" s="70">
        <v>0</v>
      </c>
      <c r="P65" s="45">
        <v>1025</v>
      </c>
      <c r="Q65" s="45">
        <v>30</v>
      </c>
      <c r="R65" s="28" t="s">
        <v>188</v>
      </c>
    </row>
    <row r="66" spans="2:18" x14ac:dyDescent="0.25">
      <c r="B66" s="76">
        <v>476</v>
      </c>
      <c r="C66" s="21" t="s">
        <v>213</v>
      </c>
      <c r="D66" s="45">
        <v>2062</v>
      </c>
      <c r="E66" s="45">
        <v>0</v>
      </c>
      <c r="F66" s="70">
        <v>0</v>
      </c>
      <c r="G66" s="45">
        <v>1116</v>
      </c>
      <c r="H66" s="45">
        <v>21</v>
      </c>
      <c r="I66" s="30" t="s">
        <v>382</v>
      </c>
      <c r="J66" s="45">
        <v>1054</v>
      </c>
      <c r="K66" s="45">
        <v>34</v>
      </c>
      <c r="L66" s="30" t="s">
        <v>387</v>
      </c>
      <c r="M66" s="45">
        <v>0</v>
      </c>
      <c r="N66" s="45">
        <v>0</v>
      </c>
      <c r="O66" s="70">
        <v>0</v>
      </c>
      <c r="P66" s="45">
        <v>1321</v>
      </c>
      <c r="Q66" s="45">
        <v>13</v>
      </c>
      <c r="R66" s="28" t="s">
        <v>419</v>
      </c>
    </row>
    <row r="67" spans="2:18" x14ac:dyDescent="0.25">
      <c r="B67" s="76">
        <v>477</v>
      </c>
      <c r="C67" s="21" t="s">
        <v>216</v>
      </c>
      <c r="D67" s="45">
        <v>1999</v>
      </c>
      <c r="E67" s="45">
        <v>7</v>
      </c>
      <c r="F67" s="30" t="s">
        <v>372</v>
      </c>
      <c r="G67" s="45">
        <v>945</v>
      </c>
      <c r="H67" s="45">
        <v>34</v>
      </c>
      <c r="I67" s="30" t="s">
        <v>161</v>
      </c>
      <c r="J67" s="45">
        <v>703</v>
      </c>
      <c r="K67" s="45">
        <v>17</v>
      </c>
      <c r="L67" s="30" t="s">
        <v>399</v>
      </c>
      <c r="M67" s="45">
        <v>44</v>
      </c>
      <c r="N67" s="45">
        <v>1</v>
      </c>
      <c r="O67" s="30" t="s">
        <v>170</v>
      </c>
      <c r="P67" s="45">
        <v>1475</v>
      </c>
      <c r="Q67" s="45">
        <v>22</v>
      </c>
      <c r="R67" s="28" t="s">
        <v>446</v>
      </c>
    </row>
    <row r="68" spans="2:18" x14ac:dyDescent="0.25">
      <c r="B68" s="76">
        <v>478</v>
      </c>
      <c r="C68" s="21" t="s">
        <v>220</v>
      </c>
      <c r="D68" s="45">
        <v>2138</v>
      </c>
      <c r="E68" s="45">
        <v>1</v>
      </c>
      <c r="F68" s="30" t="s">
        <v>119</v>
      </c>
      <c r="G68" s="45">
        <v>929</v>
      </c>
      <c r="H68" s="45">
        <v>22</v>
      </c>
      <c r="I68" s="30" t="s">
        <v>399</v>
      </c>
      <c r="J68" s="45">
        <v>1094</v>
      </c>
      <c r="K68" s="45">
        <v>33</v>
      </c>
      <c r="L68" s="30" t="s">
        <v>221</v>
      </c>
      <c r="M68" s="45">
        <v>139</v>
      </c>
      <c r="N68" s="45">
        <v>4</v>
      </c>
      <c r="O68" s="30" t="s">
        <v>188</v>
      </c>
      <c r="P68" s="45">
        <v>1399</v>
      </c>
      <c r="Q68" s="45">
        <v>23</v>
      </c>
      <c r="R68" s="28" t="s">
        <v>115</v>
      </c>
    </row>
    <row r="69" spans="2:18" x14ac:dyDescent="0.25">
      <c r="B69" s="76">
        <v>479</v>
      </c>
      <c r="C69" s="21" t="s">
        <v>224</v>
      </c>
      <c r="D69" s="45">
        <v>2205</v>
      </c>
      <c r="E69" s="45">
        <v>18</v>
      </c>
      <c r="F69" s="30" t="s">
        <v>455</v>
      </c>
      <c r="G69" s="45">
        <v>1228</v>
      </c>
      <c r="H69" s="45">
        <v>50</v>
      </c>
      <c r="I69" s="30" t="s">
        <v>495</v>
      </c>
      <c r="J69" s="45">
        <v>1376</v>
      </c>
      <c r="K69" s="45">
        <v>87</v>
      </c>
      <c r="L69" s="30" t="s">
        <v>907</v>
      </c>
      <c r="M69" s="45">
        <v>120</v>
      </c>
      <c r="N69" s="45">
        <v>6</v>
      </c>
      <c r="O69" s="30" t="s">
        <v>253</v>
      </c>
      <c r="P69" s="45">
        <v>1814</v>
      </c>
      <c r="Q69" s="45">
        <v>28</v>
      </c>
      <c r="R69" s="28" t="s">
        <v>446</v>
      </c>
    </row>
    <row r="70" spans="2:18" x14ac:dyDescent="0.25">
      <c r="B70" s="75">
        <v>5</v>
      </c>
      <c r="C70" s="34" t="s">
        <v>227</v>
      </c>
      <c r="D70" s="66">
        <v>59612</v>
      </c>
      <c r="E70" s="66">
        <v>268</v>
      </c>
      <c r="F70" s="36" t="s">
        <v>372</v>
      </c>
      <c r="G70" s="66">
        <v>28097</v>
      </c>
      <c r="H70" s="66">
        <v>506</v>
      </c>
      <c r="I70" s="36" t="s">
        <v>150</v>
      </c>
      <c r="J70" s="66">
        <v>26009</v>
      </c>
      <c r="K70" s="66">
        <v>1004</v>
      </c>
      <c r="L70" s="36" t="s">
        <v>131</v>
      </c>
      <c r="M70" s="66">
        <v>3027</v>
      </c>
      <c r="N70" s="66">
        <v>192</v>
      </c>
      <c r="O70" s="36" t="s">
        <v>907</v>
      </c>
      <c r="P70" s="66">
        <v>43565</v>
      </c>
      <c r="Q70" s="66">
        <v>761</v>
      </c>
      <c r="R70" s="37" t="s">
        <v>643</v>
      </c>
    </row>
    <row r="71" spans="2:18" x14ac:dyDescent="0.25">
      <c r="B71" s="76">
        <v>561</v>
      </c>
      <c r="C71" s="21" t="s">
        <v>229</v>
      </c>
      <c r="D71" s="45">
        <v>1392</v>
      </c>
      <c r="E71" s="45">
        <v>15</v>
      </c>
      <c r="F71" s="30" t="s">
        <v>452</v>
      </c>
      <c r="G71" s="45">
        <v>882</v>
      </c>
      <c r="H71" s="45">
        <v>8</v>
      </c>
      <c r="I71" s="30" t="s">
        <v>450</v>
      </c>
      <c r="J71" s="45">
        <v>965</v>
      </c>
      <c r="K71" s="45">
        <v>45</v>
      </c>
      <c r="L71" s="30" t="s">
        <v>98</v>
      </c>
      <c r="M71" s="45">
        <v>279</v>
      </c>
      <c r="N71" s="45">
        <v>29</v>
      </c>
      <c r="O71" s="30" t="s">
        <v>910</v>
      </c>
      <c r="P71" s="45">
        <v>1953</v>
      </c>
      <c r="Q71" s="45">
        <v>16</v>
      </c>
      <c r="R71" s="28" t="s">
        <v>455</v>
      </c>
    </row>
    <row r="72" spans="2:18" x14ac:dyDescent="0.25">
      <c r="B72" s="76">
        <v>562</v>
      </c>
      <c r="C72" s="21" t="s">
        <v>231</v>
      </c>
      <c r="D72" s="45">
        <v>3869</v>
      </c>
      <c r="E72" s="45">
        <v>1</v>
      </c>
      <c r="F72" s="30" t="s">
        <v>119</v>
      </c>
      <c r="G72" s="45">
        <v>1166</v>
      </c>
      <c r="H72" s="45">
        <v>8</v>
      </c>
      <c r="I72" s="30" t="s">
        <v>368</v>
      </c>
      <c r="J72" s="45">
        <v>1557</v>
      </c>
      <c r="K72" s="45">
        <v>71</v>
      </c>
      <c r="L72" s="30" t="s">
        <v>521</v>
      </c>
      <c r="M72" s="45">
        <v>496</v>
      </c>
      <c r="N72" s="45">
        <v>38</v>
      </c>
      <c r="O72" s="30" t="s">
        <v>108</v>
      </c>
      <c r="P72" s="45">
        <v>4856</v>
      </c>
      <c r="Q72" s="45">
        <v>67</v>
      </c>
      <c r="R72" s="28" t="s">
        <v>442</v>
      </c>
    </row>
    <row r="73" spans="2:18" x14ac:dyDescent="0.25">
      <c r="B73" s="76">
        <v>563</v>
      </c>
      <c r="C73" s="21" t="s">
        <v>233</v>
      </c>
      <c r="D73" s="45">
        <v>4181</v>
      </c>
      <c r="E73" s="45">
        <v>21</v>
      </c>
      <c r="F73" s="30" t="s">
        <v>361</v>
      </c>
      <c r="G73" s="45">
        <v>1995</v>
      </c>
      <c r="H73" s="45">
        <v>29</v>
      </c>
      <c r="I73" s="30" t="s">
        <v>446</v>
      </c>
      <c r="J73" s="45">
        <v>1396</v>
      </c>
      <c r="K73" s="45">
        <v>59</v>
      </c>
      <c r="L73" s="30" t="s">
        <v>300</v>
      </c>
      <c r="M73" s="45">
        <v>453</v>
      </c>
      <c r="N73" s="45">
        <v>29</v>
      </c>
      <c r="O73" s="30" t="s">
        <v>350</v>
      </c>
      <c r="P73" s="45">
        <v>2954</v>
      </c>
      <c r="Q73" s="45">
        <v>64</v>
      </c>
      <c r="R73" s="28" t="s">
        <v>50</v>
      </c>
    </row>
    <row r="74" spans="2:18" x14ac:dyDescent="0.25">
      <c r="B74" s="76">
        <v>564</v>
      </c>
      <c r="C74" s="21" t="s">
        <v>235</v>
      </c>
      <c r="D74" s="45">
        <v>16797</v>
      </c>
      <c r="E74" s="45">
        <v>174</v>
      </c>
      <c r="F74" s="30" t="s">
        <v>419</v>
      </c>
      <c r="G74" s="45">
        <v>8627</v>
      </c>
      <c r="H74" s="45">
        <v>206</v>
      </c>
      <c r="I74" s="30" t="s">
        <v>399</v>
      </c>
      <c r="J74" s="45">
        <v>6509</v>
      </c>
      <c r="K74" s="45">
        <v>380</v>
      </c>
      <c r="L74" s="30" t="s">
        <v>911</v>
      </c>
      <c r="M74" s="45">
        <v>748</v>
      </c>
      <c r="N74" s="45">
        <v>54</v>
      </c>
      <c r="O74" s="30" t="s">
        <v>912</v>
      </c>
      <c r="P74" s="45">
        <v>11995</v>
      </c>
      <c r="Q74" s="45">
        <v>307</v>
      </c>
      <c r="R74" s="28" t="s">
        <v>185</v>
      </c>
    </row>
    <row r="75" spans="2:18" x14ac:dyDescent="0.25">
      <c r="B75" s="76">
        <v>565</v>
      </c>
      <c r="C75" s="21" t="s">
        <v>237</v>
      </c>
      <c r="D75" s="45">
        <v>1340</v>
      </c>
      <c r="E75" s="45">
        <v>2</v>
      </c>
      <c r="F75" s="30" t="s">
        <v>426</v>
      </c>
      <c r="G75" s="45">
        <v>685</v>
      </c>
      <c r="H75" s="45">
        <v>18</v>
      </c>
      <c r="I75" s="30" t="s">
        <v>185</v>
      </c>
      <c r="J75" s="45">
        <v>741</v>
      </c>
      <c r="K75" s="45">
        <v>35</v>
      </c>
      <c r="L75" s="30" t="s">
        <v>98</v>
      </c>
      <c r="M75" s="45">
        <v>305</v>
      </c>
      <c r="N75" s="45">
        <v>22</v>
      </c>
      <c r="O75" s="30" t="s">
        <v>912</v>
      </c>
      <c r="P75" s="45">
        <v>1671</v>
      </c>
      <c r="Q75" s="45">
        <v>27</v>
      </c>
      <c r="R75" s="28" t="s">
        <v>115</v>
      </c>
    </row>
    <row r="76" spans="2:18" x14ac:dyDescent="0.25">
      <c r="B76" s="76">
        <v>571</v>
      </c>
      <c r="C76" s="21" t="s">
        <v>239</v>
      </c>
      <c r="D76" s="45">
        <v>6352</v>
      </c>
      <c r="E76" s="45">
        <v>11</v>
      </c>
      <c r="F76" s="30" t="s">
        <v>383</v>
      </c>
      <c r="G76" s="45">
        <v>3001</v>
      </c>
      <c r="H76" s="45">
        <v>46</v>
      </c>
      <c r="I76" s="30" t="s">
        <v>446</v>
      </c>
      <c r="J76" s="45">
        <v>3615</v>
      </c>
      <c r="K76" s="45">
        <v>90</v>
      </c>
      <c r="L76" s="30" t="s">
        <v>329</v>
      </c>
      <c r="M76" s="45">
        <v>207</v>
      </c>
      <c r="N76" s="45">
        <v>2</v>
      </c>
      <c r="O76" s="30" t="s">
        <v>419</v>
      </c>
      <c r="P76" s="45">
        <v>2923</v>
      </c>
      <c r="Q76" s="45">
        <v>45</v>
      </c>
      <c r="R76" s="28" t="s">
        <v>446</v>
      </c>
    </row>
    <row r="77" spans="2:18" x14ac:dyDescent="0.25">
      <c r="B77" s="76">
        <v>572</v>
      </c>
      <c r="C77" s="21" t="s">
        <v>242</v>
      </c>
      <c r="D77" s="45">
        <v>4883</v>
      </c>
      <c r="E77" s="45">
        <v>3</v>
      </c>
      <c r="F77" s="30" t="s">
        <v>426</v>
      </c>
      <c r="G77" s="45">
        <v>2266</v>
      </c>
      <c r="H77" s="45">
        <v>12</v>
      </c>
      <c r="I77" s="30" t="s">
        <v>361</v>
      </c>
      <c r="J77" s="45">
        <v>1701</v>
      </c>
      <c r="K77" s="45">
        <v>55</v>
      </c>
      <c r="L77" s="30" t="s">
        <v>387</v>
      </c>
      <c r="M77" s="45">
        <v>0</v>
      </c>
      <c r="N77" s="45">
        <v>0</v>
      </c>
      <c r="O77" s="70">
        <v>0</v>
      </c>
      <c r="P77" s="45">
        <v>4296</v>
      </c>
      <c r="Q77" s="45">
        <v>47</v>
      </c>
      <c r="R77" s="28" t="s">
        <v>452</v>
      </c>
    </row>
    <row r="78" spans="2:18" x14ac:dyDescent="0.25">
      <c r="B78" s="76">
        <v>573</v>
      </c>
      <c r="C78" s="21" t="s">
        <v>245</v>
      </c>
      <c r="D78" s="45">
        <v>4089</v>
      </c>
      <c r="E78" s="45">
        <v>10</v>
      </c>
      <c r="F78" s="30" t="s">
        <v>383</v>
      </c>
      <c r="G78" s="45">
        <v>1530</v>
      </c>
      <c r="H78" s="45">
        <v>15</v>
      </c>
      <c r="I78" s="30" t="s">
        <v>419</v>
      </c>
      <c r="J78" s="45">
        <v>1435</v>
      </c>
      <c r="K78" s="45">
        <v>46</v>
      </c>
      <c r="L78" s="30" t="s">
        <v>387</v>
      </c>
      <c r="M78" s="45">
        <v>0</v>
      </c>
      <c r="N78" s="45">
        <v>0</v>
      </c>
      <c r="O78" s="70">
        <v>0</v>
      </c>
      <c r="P78" s="45">
        <v>2821</v>
      </c>
      <c r="Q78" s="45">
        <v>46</v>
      </c>
      <c r="R78" s="28" t="s">
        <v>115</v>
      </c>
    </row>
    <row r="79" spans="2:18" x14ac:dyDescent="0.25">
      <c r="B79" s="76">
        <v>574</v>
      </c>
      <c r="C79" s="21" t="s">
        <v>247</v>
      </c>
      <c r="D79" s="45">
        <v>5831</v>
      </c>
      <c r="E79" s="45">
        <v>14</v>
      </c>
      <c r="F79" s="30" t="s">
        <v>383</v>
      </c>
      <c r="G79" s="45">
        <v>2691</v>
      </c>
      <c r="H79" s="45">
        <v>64</v>
      </c>
      <c r="I79" s="30" t="s">
        <v>399</v>
      </c>
      <c r="J79" s="45">
        <v>2951</v>
      </c>
      <c r="K79" s="45">
        <v>105</v>
      </c>
      <c r="L79" s="30" t="s">
        <v>161</v>
      </c>
      <c r="M79" s="45">
        <v>52</v>
      </c>
      <c r="N79" s="45">
        <v>2</v>
      </c>
      <c r="O79" s="30" t="s">
        <v>95</v>
      </c>
      <c r="P79" s="45">
        <v>3591</v>
      </c>
      <c r="Q79" s="45">
        <v>30</v>
      </c>
      <c r="R79" s="28" t="s">
        <v>455</v>
      </c>
    </row>
    <row r="80" spans="2:18" x14ac:dyDescent="0.25">
      <c r="B80" s="76">
        <v>575</v>
      </c>
      <c r="C80" s="21" t="s">
        <v>250</v>
      </c>
      <c r="D80" s="45">
        <v>3385</v>
      </c>
      <c r="E80" s="45">
        <v>6</v>
      </c>
      <c r="F80" s="30" t="s">
        <v>383</v>
      </c>
      <c r="G80" s="45">
        <v>1458</v>
      </c>
      <c r="H80" s="45">
        <v>19</v>
      </c>
      <c r="I80" s="30" t="s">
        <v>343</v>
      </c>
      <c r="J80" s="45">
        <v>1896</v>
      </c>
      <c r="K80" s="45">
        <v>48</v>
      </c>
      <c r="L80" s="30" t="s">
        <v>329</v>
      </c>
      <c r="M80" s="45">
        <v>197</v>
      </c>
      <c r="N80" s="45">
        <v>6</v>
      </c>
      <c r="O80" s="30" t="s">
        <v>221</v>
      </c>
      <c r="P80" s="45">
        <v>2175</v>
      </c>
      <c r="Q80" s="45">
        <v>28</v>
      </c>
      <c r="R80" s="28" t="s">
        <v>343</v>
      </c>
    </row>
    <row r="81" spans="2:18" x14ac:dyDescent="0.25">
      <c r="B81" s="76">
        <v>576</v>
      </c>
      <c r="C81" s="21" t="s">
        <v>252</v>
      </c>
      <c r="D81" s="45">
        <v>4305</v>
      </c>
      <c r="E81" s="45">
        <v>9</v>
      </c>
      <c r="F81" s="30" t="s">
        <v>383</v>
      </c>
      <c r="G81" s="45">
        <v>1911</v>
      </c>
      <c r="H81" s="45">
        <v>29</v>
      </c>
      <c r="I81" s="30" t="s">
        <v>446</v>
      </c>
      <c r="J81" s="45">
        <v>1899</v>
      </c>
      <c r="K81" s="45">
        <v>35</v>
      </c>
      <c r="L81" s="30" t="s">
        <v>150</v>
      </c>
      <c r="M81" s="45">
        <v>64</v>
      </c>
      <c r="N81" s="45">
        <v>1</v>
      </c>
      <c r="O81" s="30" t="s">
        <v>115</v>
      </c>
      <c r="P81" s="45">
        <v>2378</v>
      </c>
      <c r="Q81" s="45">
        <v>52</v>
      </c>
      <c r="R81" s="28" t="s">
        <v>50</v>
      </c>
    </row>
    <row r="82" spans="2:18" x14ac:dyDescent="0.25">
      <c r="B82" s="76">
        <v>577</v>
      </c>
      <c r="C82" s="21" t="s">
        <v>255</v>
      </c>
      <c r="D82" s="45">
        <v>3188</v>
      </c>
      <c r="E82" s="45">
        <v>2</v>
      </c>
      <c r="F82" s="30" t="s">
        <v>426</v>
      </c>
      <c r="G82" s="45">
        <v>1885</v>
      </c>
      <c r="H82" s="45">
        <v>52</v>
      </c>
      <c r="I82" s="30" t="s">
        <v>621</v>
      </c>
      <c r="J82" s="45">
        <v>1344</v>
      </c>
      <c r="K82" s="45">
        <v>35</v>
      </c>
      <c r="L82" s="30" t="s">
        <v>185</v>
      </c>
      <c r="M82" s="45">
        <v>226</v>
      </c>
      <c r="N82" s="45">
        <v>9</v>
      </c>
      <c r="O82" s="30" t="s">
        <v>62</v>
      </c>
      <c r="P82" s="45">
        <v>1952</v>
      </c>
      <c r="Q82" s="45">
        <v>32</v>
      </c>
      <c r="R82" s="28" t="s">
        <v>115</v>
      </c>
    </row>
    <row r="83" spans="2:18" x14ac:dyDescent="0.25">
      <c r="B83" s="75">
        <v>6</v>
      </c>
      <c r="C83" s="34" t="s">
        <v>258</v>
      </c>
      <c r="D83" s="66">
        <v>41778</v>
      </c>
      <c r="E83" s="66">
        <v>30</v>
      </c>
      <c r="F83" s="36" t="s">
        <v>426</v>
      </c>
      <c r="G83" s="66">
        <v>19326</v>
      </c>
      <c r="H83" s="66">
        <v>197</v>
      </c>
      <c r="I83" s="36" t="s">
        <v>419</v>
      </c>
      <c r="J83" s="66">
        <v>22313</v>
      </c>
      <c r="K83" s="66">
        <v>574</v>
      </c>
      <c r="L83" s="36" t="s">
        <v>185</v>
      </c>
      <c r="M83" s="66">
        <v>1422</v>
      </c>
      <c r="N83" s="66">
        <v>81</v>
      </c>
      <c r="O83" s="36" t="s">
        <v>256</v>
      </c>
      <c r="P83" s="66">
        <v>29588</v>
      </c>
      <c r="Q83" s="66">
        <v>375</v>
      </c>
      <c r="R83" s="37" t="s">
        <v>343</v>
      </c>
    </row>
    <row r="84" spans="2:18" x14ac:dyDescent="0.25">
      <c r="B84" s="76">
        <v>661</v>
      </c>
      <c r="C84" s="21" t="s">
        <v>261</v>
      </c>
      <c r="D84" s="45">
        <v>2180</v>
      </c>
      <c r="E84" s="45">
        <v>5</v>
      </c>
      <c r="F84" s="30" t="s">
        <v>383</v>
      </c>
      <c r="G84" s="45">
        <v>1132</v>
      </c>
      <c r="H84" s="45">
        <v>33</v>
      </c>
      <c r="I84" s="30" t="s">
        <v>188</v>
      </c>
      <c r="J84" s="45">
        <v>1651</v>
      </c>
      <c r="K84" s="45">
        <v>42</v>
      </c>
      <c r="L84" s="30" t="s">
        <v>329</v>
      </c>
      <c r="M84" s="45">
        <v>221</v>
      </c>
      <c r="N84" s="45">
        <v>11</v>
      </c>
      <c r="O84" s="30" t="s">
        <v>253</v>
      </c>
      <c r="P84" s="45">
        <v>3557</v>
      </c>
      <c r="Q84" s="45">
        <v>47</v>
      </c>
      <c r="R84" s="28" t="s">
        <v>343</v>
      </c>
    </row>
    <row r="85" spans="2:18" x14ac:dyDescent="0.25">
      <c r="B85" s="76">
        <v>662</v>
      </c>
      <c r="C85" s="21" t="s">
        <v>264</v>
      </c>
      <c r="D85" s="45">
        <v>1895</v>
      </c>
      <c r="E85" s="45">
        <v>1</v>
      </c>
      <c r="F85" s="30" t="s">
        <v>426</v>
      </c>
      <c r="G85" s="45">
        <v>1170</v>
      </c>
      <c r="H85" s="45">
        <v>8</v>
      </c>
      <c r="I85" s="30" t="s">
        <v>368</v>
      </c>
      <c r="J85" s="45">
        <v>1629</v>
      </c>
      <c r="K85" s="45">
        <v>56</v>
      </c>
      <c r="L85" s="30" t="s">
        <v>378</v>
      </c>
      <c r="M85" s="45">
        <v>197</v>
      </c>
      <c r="N85" s="45">
        <v>13</v>
      </c>
      <c r="O85" s="30" t="s">
        <v>240</v>
      </c>
      <c r="P85" s="45">
        <v>2810</v>
      </c>
      <c r="Q85" s="45">
        <v>40</v>
      </c>
      <c r="R85" s="28" t="s">
        <v>442</v>
      </c>
    </row>
    <row r="86" spans="2:18" x14ac:dyDescent="0.25">
      <c r="B86" s="76">
        <v>663</v>
      </c>
      <c r="C86" s="21" t="s">
        <v>266</v>
      </c>
      <c r="D86" s="45">
        <v>3187</v>
      </c>
      <c r="E86" s="45">
        <v>1</v>
      </c>
      <c r="F86" s="30" t="s">
        <v>119</v>
      </c>
      <c r="G86" s="45">
        <v>1259</v>
      </c>
      <c r="H86" s="45">
        <v>8</v>
      </c>
      <c r="I86" s="30" t="s">
        <v>357</v>
      </c>
      <c r="J86" s="45">
        <v>2358</v>
      </c>
      <c r="K86" s="45">
        <v>59</v>
      </c>
      <c r="L86" s="30" t="s">
        <v>329</v>
      </c>
      <c r="M86" s="45">
        <v>413</v>
      </c>
      <c r="N86" s="45">
        <v>34</v>
      </c>
      <c r="O86" s="30" t="s">
        <v>909</v>
      </c>
      <c r="P86" s="45">
        <v>6230</v>
      </c>
      <c r="Q86" s="45">
        <v>74</v>
      </c>
      <c r="R86" s="28" t="s">
        <v>393</v>
      </c>
    </row>
    <row r="87" spans="2:18" x14ac:dyDescent="0.25">
      <c r="B87" s="76">
        <v>671</v>
      </c>
      <c r="C87" s="21" t="s">
        <v>269</v>
      </c>
      <c r="D87" s="45">
        <v>5775</v>
      </c>
      <c r="E87" s="45">
        <v>2</v>
      </c>
      <c r="F87" s="30" t="s">
        <v>119</v>
      </c>
      <c r="G87" s="45">
        <v>2399</v>
      </c>
      <c r="H87" s="45">
        <v>27</v>
      </c>
      <c r="I87" s="30" t="s">
        <v>452</v>
      </c>
      <c r="J87" s="45">
        <v>2807</v>
      </c>
      <c r="K87" s="45">
        <v>85</v>
      </c>
      <c r="L87" s="30" t="s">
        <v>221</v>
      </c>
      <c r="M87" s="45">
        <v>152</v>
      </c>
      <c r="N87" s="45">
        <v>3</v>
      </c>
      <c r="O87" s="30" t="s">
        <v>403</v>
      </c>
      <c r="P87" s="45">
        <v>2391</v>
      </c>
      <c r="Q87" s="45">
        <v>23</v>
      </c>
      <c r="R87" s="28" t="s">
        <v>419</v>
      </c>
    </row>
    <row r="88" spans="2:18" x14ac:dyDescent="0.25">
      <c r="B88" s="76">
        <v>672</v>
      </c>
      <c r="C88" s="21" t="s">
        <v>273</v>
      </c>
      <c r="D88" s="45">
        <v>3135</v>
      </c>
      <c r="E88" s="45">
        <v>1</v>
      </c>
      <c r="F88" s="30" t="s">
        <v>119</v>
      </c>
      <c r="G88" s="45">
        <v>1755</v>
      </c>
      <c r="H88" s="45">
        <v>19</v>
      </c>
      <c r="I88" s="30" t="s">
        <v>452</v>
      </c>
      <c r="J88" s="45">
        <v>1539</v>
      </c>
      <c r="K88" s="45">
        <v>32</v>
      </c>
      <c r="L88" s="30" t="s">
        <v>270</v>
      </c>
      <c r="M88" s="45">
        <v>0</v>
      </c>
      <c r="N88" s="45">
        <v>0</v>
      </c>
      <c r="O88" s="70">
        <v>0</v>
      </c>
      <c r="P88" s="45">
        <v>2115</v>
      </c>
      <c r="Q88" s="45">
        <v>31</v>
      </c>
      <c r="R88" s="28" t="s">
        <v>446</v>
      </c>
    </row>
    <row r="89" spans="2:18" x14ac:dyDescent="0.25">
      <c r="B89" s="76">
        <v>673</v>
      </c>
      <c r="C89" s="21" t="s">
        <v>277</v>
      </c>
      <c r="D89" s="45">
        <v>2622</v>
      </c>
      <c r="E89" s="45">
        <v>0</v>
      </c>
      <c r="F89" s="70">
        <v>0</v>
      </c>
      <c r="G89" s="45">
        <v>1383</v>
      </c>
      <c r="H89" s="45">
        <v>15</v>
      </c>
      <c r="I89" s="30" t="s">
        <v>452</v>
      </c>
      <c r="J89" s="45">
        <v>1494</v>
      </c>
      <c r="K89" s="45">
        <v>38</v>
      </c>
      <c r="L89" s="30" t="s">
        <v>329</v>
      </c>
      <c r="M89" s="45">
        <v>266</v>
      </c>
      <c r="N89" s="45">
        <v>14</v>
      </c>
      <c r="O89" s="30" t="s">
        <v>192</v>
      </c>
      <c r="P89" s="45">
        <v>1609</v>
      </c>
      <c r="Q89" s="45">
        <v>26</v>
      </c>
      <c r="R89" s="28" t="s">
        <v>115</v>
      </c>
    </row>
    <row r="90" spans="2:18" x14ac:dyDescent="0.25">
      <c r="B90" s="76">
        <v>674</v>
      </c>
      <c r="C90" s="21" t="s">
        <v>281</v>
      </c>
      <c r="D90" s="45">
        <v>2702</v>
      </c>
      <c r="E90" s="45">
        <v>0</v>
      </c>
      <c r="F90" s="70">
        <v>0</v>
      </c>
      <c r="G90" s="45">
        <v>1415</v>
      </c>
      <c r="H90" s="45">
        <v>21</v>
      </c>
      <c r="I90" s="30" t="s">
        <v>446</v>
      </c>
      <c r="J90" s="45">
        <v>1873</v>
      </c>
      <c r="K90" s="45">
        <v>47</v>
      </c>
      <c r="L90" s="30" t="s">
        <v>329</v>
      </c>
      <c r="M90" s="45">
        <v>0</v>
      </c>
      <c r="N90" s="45">
        <v>0</v>
      </c>
      <c r="O90" s="70">
        <v>0</v>
      </c>
      <c r="P90" s="45">
        <v>1669</v>
      </c>
      <c r="Q90" s="45">
        <v>27</v>
      </c>
      <c r="R90" s="28" t="s">
        <v>115</v>
      </c>
    </row>
    <row r="91" spans="2:18" x14ac:dyDescent="0.25">
      <c r="B91" s="76">
        <v>675</v>
      </c>
      <c r="C91" s="21" t="s">
        <v>285</v>
      </c>
      <c r="D91" s="45">
        <v>2968</v>
      </c>
      <c r="E91" s="45">
        <v>1</v>
      </c>
      <c r="F91" s="30" t="s">
        <v>119</v>
      </c>
      <c r="G91" s="45">
        <v>1255</v>
      </c>
      <c r="H91" s="45">
        <v>15</v>
      </c>
      <c r="I91" s="30" t="s">
        <v>393</v>
      </c>
      <c r="J91" s="45">
        <v>1917</v>
      </c>
      <c r="K91" s="45">
        <v>47</v>
      </c>
      <c r="L91" s="30" t="s">
        <v>329</v>
      </c>
      <c r="M91" s="45">
        <v>173</v>
      </c>
      <c r="N91" s="45">
        <v>6</v>
      </c>
      <c r="O91" s="30" t="s">
        <v>612</v>
      </c>
      <c r="P91" s="45">
        <v>3475</v>
      </c>
      <c r="Q91" s="45">
        <v>45</v>
      </c>
      <c r="R91" s="28" t="s">
        <v>343</v>
      </c>
    </row>
    <row r="92" spans="2:18" x14ac:dyDescent="0.25">
      <c r="B92" s="76">
        <v>676</v>
      </c>
      <c r="C92" s="21" t="s">
        <v>289</v>
      </c>
      <c r="D92" s="45">
        <v>4349</v>
      </c>
      <c r="E92" s="45">
        <v>16</v>
      </c>
      <c r="F92" s="30" t="s">
        <v>372</v>
      </c>
      <c r="G92" s="45">
        <v>2237</v>
      </c>
      <c r="H92" s="45">
        <v>21</v>
      </c>
      <c r="I92" s="30" t="s">
        <v>450</v>
      </c>
      <c r="J92" s="45">
        <v>2163</v>
      </c>
      <c r="K92" s="45">
        <v>70</v>
      </c>
      <c r="L92" s="30" t="s">
        <v>387</v>
      </c>
      <c r="M92" s="45">
        <v>0</v>
      </c>
      <c r="N92" s="45">
        <v>0</v>
      </c>
      <c r="O92" s="70">
        <v>0</v>
      </c>
      <c r="P92" s="45">
        <v>2587</v>
      </c>
      <c r="Q92" s="45">
        <v>38</v>
      </c>
      <c r="R92" s="28" t="s">
        <v>446</v>
      </c>
    </row>
    <row r="93" spans="2:18" x14ac:dyDescent="0.25">
      <c r="B93" s="76">
        <v>677</v>
      </c>
      <c r="C93" s="21" t="s">
        <v>293</v>
      </c>
      <c r="D93" s="45">
        <v>3961</v>
      </c>
      <c r="E93" s="45">
        <v>2</v>
      </c>
      <c r="F93" s="30" t="s">
        <v>426</v>
      </c>
      <c r="G93" s="45">
        <v>1718</v>
      </c>
      <c r="H93" s="45">
        <v>11</v>
      </c>
      <c r="I93" s="30" t="s">
        <v>357</v>
      </c>
      <c r="J93" s="45">
        <v>2649</v>
      </c>
      <c r="K93" s="45">
        <v>61</v>
      </c>
      <c r="L93" s="30" t="s">
        <v>170</v>
      </c>
      <c r="M93" s="45">
        <v>0</v>
      </c>
      <c r="N93" s="45">
        <v>0</v>
      </c>
      <c r="O93" s="70">
        <v>0</v>
      </c>
      <c r="P93" s="45">
        <v>2489</v>
      </c>
      <c r="Q93" s="45">
        <v>16</v>
      </c>
      <c r="R93" s="28" t="s">
        <v>357</v>
      </c>
    </row>
    <row r="94" spans="2:18" x14ac:dyDescent="0.25">
      <c r="B94" s="76">
        <v>678</v>
      </c>
      <c r="C94" s="21" t="s">
        <v>296</v>
      </c>
      <c r="D94" s="45">
        <v>3698</v>
      </c>
      <c r="E94" s="45">
        <v>0</v>
      </c>
      <c r="F94" s="70">
        <v>0</v>
      </c>
      <c r="G94" s="45">
        <v>1710</v>
      </c>
      <c r="H94" s="45">
        <v>12</v>
      </c>
      <c r="I94" s="30" t="s">
        <v>368</v>
      </c>
      <c r="J94" s="45">
        <v>880</v>
      </c>
      <c r="K94" s="45">
        <v>13</v>
      </c>
      <c r="L94" s="30" t="s">
        <v>446</v>
      </c>
      <c r="M94" s="45">
        <v>0</v>
      </c>
      <c r="N94" s="45">
        <v>0</v>
      </c>
      <c r="O94" s="70">
        <v>0</v>
      </c>
      <c r="P94" s="45">
        <v>0</v>
      </c>
      <c r="Q94" s="45">
        <v>0</v>
      </c>
      <c r="R94" s="71">
        <v>0</v>
      </c>
    </row>
    <row r="95" spans="2:18" x14ac:dyDescent="0.25">
      <c r="B95" s="76">
        <v>679</v>
      </c>
      <c r="C95" s="21" t="s">
        <v>299</v>
      </c>
      <c r="D95" s="45">
        <v>5306</v>
      </c>
      <c r="E95" s="45">
        <v>1</v>
      </c>
      <c r="F95" s="30" t="s">
        <v>119</v>
      </c>
      <c r="G95" s="45">
        <v>1893</v>
      </c>
      <c r="H95" s="45">
        <v>7</v>
      </c>
      <c r="I95" s="30" t="s">
        <v>372</v>
      </c>
      <c r="J95" s="45">
        <v>1353</v>
      </c>
      <c r="K95" s="45">
        <v>24</v>
      </c>
      <c r="L95" s="30" t="s">
        <v>150</v>
      </c>
      <c r="M95" s="45">
        <v>0</v>
      </c>
      <c r="N95" s="45">
        <v>0</v>
      </c>
      <c r="O95" s="70">
        <v>0</v>
      </c>
      <c r="P95" s="45">
        <v>656</v>
      </c>
      <c r="Q95" s="45">
        <v>8</v>
      </c>
      <c r="R95" s="28" t="s">
        <v>393</v>
      </c>
    </row>
    <row r="96" spans="2:18" x14ac:dyDescent="0.25">
      <c r="B96" s="75">
        <v>7</v>
      </c>
      <c r="C96" s="34" t="s">
        <v>302</v>
      </c>
      <c r="D96" s="66">
        <v>64486</v>
      </c>
      <c r="E96" s="66">
        <v>86</v>
      </c>
      <c r="F96" s="36" t="s">
        <v>426</v>
      </c>
      <c r="G96" s="66">
        <v>31353</v>
      </c>
      <c r="H96" s="66">
        <v>371</v>
      </c>
      <c r="I96" s="36" t="s">
        <v>393</v>
      </c>
      <c r="J96" s="66">
        <v>33832</v>
      </c>
      <c r="K96" s="66">
        <v>1012</v>
      </c>
      <c r="L96" s="36" t="s">
        <v>221</v>
      </c>
      <c r="M96" s="66">
        <v>2582</v>
      </c>
      <c r="N96" s="66">
        <v>132</v>
      </c>
      <c r="O96" s="36" t="s">
        <v>124</v>
      </c>
      <c r="P96" s="66">
        <v>40012</v>
      </c>
      <c r="Q96" s="66">
        <v>628</v>
      </c>
      <c r="R96" s="37" t="s">
        <v>115</v>
      </c>
    </row>
    <row r="97" spans="2:18" x14ac:dyDescent="0.25">
      <c r="B97" s="76">
        <v>761</v>
      </c>
      <c r="C97" s="21" t="s">
        <v>306</v>
      </c>
      <c r="D97" s="45">
        <v>8805</v>
      </c>
      <c r="E97" s="45">
        <v>10</v>
      </c>
      <c r="F97" s="30" t="s">
        <v>426</v>
      </c>
      <c r="G97" s="45">
        <v>4973</v>
      </c>
      <c r="H97" s="45">
        <v>67</v>
      </c>
      <c r="I97" s="30" t="s">
        <v>343</v>
      </c>
      <c r="J97" s="45">
        <v>4364</v>
      </c>
      <c r="K97" s="45">
        <v>165</v>
      </c>
      <c r="L97" s="30" t="s">
        <v>95</v>
      </c>
      <c r="M97" s="45">
        <v>821</v>
      </c>
      <c r="N97" s="45">
        <v>53</v>
      </c>
      <c r="O97" s="30" t="s">
        <v>80</v>
      </c>
      <c r="P97" s="45">
        <v>7481</v>
      </c>
      <c r="Q97" s="45">
        <v>178</v>
      </c>
      <c r="R97" s="28" t="s">
        <v>399</v>
      </c>
    </row>
    <row r="98" spans="2:18" x14ac:dyDescent="0.25">
      <c r="B98" s="76">
        <v>762</v>
      </c>
      <c r="C98" s="21" t="s">
        <v>309</v>
      </c>
      <c r="D98" s="45">
        <v>1413</v>
      </c>
      <c r="E98" s="45">
        <v>1</v>
      </c>
      <c r="F98" s="30" t="s">
        <v>426</v>
      </c>
      <c r="G98" s="45">
        <v>822</v>
      </c>
      <c r="H98" s="45">
        <v>8</v>
      </c>
      <c r="I98" s="30" t="s">
        <v>419</v>
      </c>
      <c r="J98" s="45">
        <v>1273</v>
      </c>
      <c r="K98" s="45">
        <v>24</v>
      </c>
      <c r="L98" s="30" t="s">
        <v>382</v>
      </c>
      <c r="M98" s="45">
        <v>145</v>
      </c>
      <c r="N98" s="45">
        <v>6</v>
      </c>
      <c r="O98" s="30" t="s">
        <v>495</v>
      </c>
      <c r="P98" s="45">
        <v>1573</v>
      </c>
      <c r="Q98" s="45">
        <v>38</v>
      </c>
      <c r="R98" s="28" t="s">
        <v>399</v>
      </c>
    </row>
    <row r="99" spans="2:18" x14ac:dyDescent="0.25">
      <c r="B99" s="76">
        <v>763</v>
      </c>
      <c r="C99" s="21" t="s">
        <v>311</v>
      </c>
      <c r="D99" s="45">
        <v>2213</v>
      </c>
      <c r="E99" s="45">
        <v>0</v>
      </c>
      <c r="F99" s="70">
        <v>0</v>
      </c>
      <c r="G99" s="45">
        <v>1145</v>
      </c>
      <c r="H99" s="45">
        <v>20</v>
      </c>
      <c r="I99" s="30" t="s">
        <v>643</v>
      </c>
      <c r="J99" s="45">
        <v>1968</v>
      </c>
      <c r="K99" s="45">
        <v>63</v>
      </c>
      <c r="L99" s="30" t="s">
        <v>387</v>
      </c>
      <c r="M99" s="45">
        <v>319</v>
      </c>
      <c r="N99" s="45">
        <v>16</v>
      </c>
      <c r="O99" s="30" t="s">
        <v>253</v>
      </c>
      <c r="P99" s="45">
        <v>2531</v>
      </c>
      <c r="Q99" s="45">
        <v>45</v>
      </c>
      <c r="R99" s="28" t="s">
        <v>150</v>
      </c>
    </row>
    <row r="100" spans="2:18" x14ac:dyDescent="0.25">
      <c r="B100" s="76">
        <v>764</v>
      </c>
      <c r="C100" s="21" t="s">
        <v>315</v>
      </c>
      <c r="D100" s="45">
        <v>1442</v>
      </c>
      <c r="E100" s="45">
        <v>0</v>
      </c>
      <c r="F100" s="70">
        <v>0</v>
      </c>
      <c r="G100" s="45">
        <v>860</v>
      </c>
      <c r="H100" s="45">
        <v>7</v>
      </c>
      <c r="I100" s="30" t="s">
        <v>455</v>
      </c>
      <c r="J100" s="45">
        <v>1014</v>
      </c>
      <c r="K100" s="45">
        <v>29</v>
      </c>
      <c r="L100" s="30" t="s">
        <v>188</v>
      </c>
      <c r="M100" s="45">
        <v>353</v>
      </c>
      <c r="N100" s="45">
        <v>23</v>
      </c>
      <c r="O100" s="30" t="s">
        <v>80</v>
      </c>
      <c r="P100" s="45">
        <v>1496</v>
      </c>
      <c r="Q100" s="45">
        <v>29</v>
      </c>
      <c r="R100" s="28" t="s">
        <v>382</v>
      </c>
    </row>
    <row r="101" spans="2:18" x14ac:dyDescent="0.25">
      <c r="B101" s="76">
        <v>771</v>
      </c>
      <c r="C101" s="21" t="s">
        <v>317</v>
      </c>
      <c r="D101" s="45">
        <v>4827</v>
      </c>
      <c r="E101" s="45">
        <v>1</v>
      </c>
      <c r="F101" s="30" t="s">
        <v>119</v>
      </c>
      <c r="G101" s="45">
        <v>2023</v>
      </c>
      <c r="H101" s="45">
        <v>23</v>
      </c>
      <c r="I101" s="30" t="s">
        <v>452</v>
      </c>
      <c r="J101" s="45">
        <v>2697</v>
      </c>
      <c r="K101" s="45">
        <v>99</v>
      </c>
      <c r="L101" s="30" t="s">
        <v>88</v>
      </c>
      <c r="M101" s="45">
        <v>38</v>
      </c>
      <c r="N101" s="45">
        <v>0</v>
      </c>
      <c r="O101" s="70">
        <v>0</v>
      </c>
      <c r="P101" s="45">
        <v>2005</v>
      </c>
      <c r="Q101" s="45">
        <v>22</v>
      </c>
      <c r="R101" s="28" t="s">
        <v>452</v>
      </c>
    </row>
    <row r="102" spans="2:18" x14ac:dyDescent="0.25">
      <c r="B102" s="76">
        <v>772</v>
      </c>
      <c r="C102" s="21" t="s">
        <v>321</v>
      </c>
      <c r="D102" s="45">
        <v>9249</v>
      </c>
      <c r="E102" s="45">
        <v>15</v>
      </c>
      <c r="F102" s="30" t="s">
        <v>383</v>
      </c>
      <c r="G102" s="45">
        <v>4206</v>
      </c>
      <c r="H102" s="45">
        <v>55</v>
      </c>
      <c r="I102" s="30" t="s">
        <v>343</v>
      </c>
      <c r="J102" s="45">
        <v>4468</v>
      </c>
      <c r="K102" s="45">
        <v>154</v>
      </c>
      <c r="L102" s="30" t="s">
        <v>378</v>
      </c>
      <c r="M102" s="45">
        <v>0</v>
      </c>
      <c r="N102" s="45">
        <v>0</v>
      </c>
      <c r="O102" s="70">
        <v>0</v>
      </c>
      <c r="P102" s="45">
        <v>4347</v>
      </c>
      <c r="Q102" s="45">
        <v>67</v>
      </c>
      <c r="R102" s="28" t="s">
        <v>446</v>
      </c>
    </row>
    <row r="103" spans="2:18" x14ac:dyDescent="0.25">
      <c r="B103" s="76">
        <v>773</v>
      </c>
      <c r="C103" s="21" t="s">
        <v>324</v>
      </c>
      <c r="D103" s="45">
        <v>3340</v>
      </c>
      <c r="E103" s="45">
        <v>12</v>
      </c>
      <c r="F103" s="30" t="s">
        <v>372</v>
      </c>
      <c r="G103" s="45">
        <v>1804</v>
      </c>
      <c r="H103" s="45">
        <v>20</v>
      </c>
      <c r="I103" s="30" t="s">
        <v>452</v>
      </c>
      <c r="J103" s="45">
        <v>1893</v>
      </c>
      <c r="K103" s="45">
        <v>33</v>
      </c>
      <c r="L103" s="30" t="s">
        <v>643</v>
      </c>
      <c r="M103" s="45">
        <v>0</v>
      </c>
      <c r="N103" s="45">
        <v>0</v>
      </c>
      <c r="O103" s="70">
        <v>0</v>
      </c>
      <c r="P103" s="45">
        <v>2470</v>
      </c>
      <c r="Q103" s="45">
        <v>17</v>
      </c>
      <c r="R103" s="28" t="s">
        <v>368</v>
      </c>
    </row>
    <row r="104" spans="2:18" x14ac:dyDescent="0.25">
      <c r="B104" s="76">
        <v>774</v>
      </c>
      <c r="C104" s="21" t="s">
        <v>328</v>
      </c>
      <c r="D104" s="45">
        <v>4379</v>
      </c>
      <c r="E104" s="45">
        <v>11</v>
      </c>
      <c r="F104" s="30" t="s">
        <v>102</v>
      </c>
      <c r="G104" s="45">
        <v>2170</v>
      </c>
      <c r="H104" s="45">
        <v>35</v>
      </c>
      <c r="I104" s="30" t="s">
        <v>115</v>
      </c>
      <c r="J104" s="45">
        <v>2940</v>
      </c>
      <c r="K104" s="45">
        <v>75</v>
      </c>
      <c r="L104" s="30" t="s">
        <v>185</v>
      </c>
      <c r="M104" s="45">
        <v>0</v>
      </c>
      <c r="N104" s="45">
        <v>0</v>
      </c>
      <c r="O104" s="70">
        <v>0</v>
      </c>
      <c r="P104" s="45">
        <v>3514</v>
      </c>
      <c r="Q104" s="45">
        <v>48</v>
      </c>
      <c r="R104" s="28" t="s">
        <v>442</v>
      </c>
    </row>
    <row r="105" spans="2:18" x14ac:dyDescent="0.25">
      <c r="B105" s="76">
        <v>775</v>
      </c>
      <c r="C105" s="21" t="s">
        <v>331</v>
      </c>
      <c r="D105" s="45">
        <v>6482</v>
      </c>
      <c r="E105" s="45">
        <v>22</v>
      </c>
      <c r="F105" s="30" t="s">
        <v>102</v>
      </c>
      <c r="G105" s="45">
        <v>2814</v>
      </c>
      <c r="H105" s="45">
        <v>41</v>
      </c>
      <c r="I105" s="30" t="s">
        <v>446</v>
      </c>
      <c r="J105" s="45">
        <v>2857</v>
      </c>
      <c r="K105" s="45">
        <v>140</v>
      </c>
      <c r="L105" s="30" t="s">
        <v>899</v>
      </c>
      <c r="M105" s="45">
        <v>166</v>
      </c>
      <c r="N105" s="45">
        <v>2</v>
      </c>
      <c r="O105" s="30" t="s">
        <v>393</v>
      </c>
      <c r="P105" s="45">
        <v>3496</v>
      </c>
      <c r="Q105" s="45">
        <v>51</v>
      </c>
      <c r="R105" s="28" t="s">
        <v>446</v>
      </c>
    </row>
    <row r="106" spans="2:18" x14ac:dyDescent="0.25">
      <c r="B106" s="76">
        <v>776</v>
      </c>
      <c r="C106" s="21" t="s">
        <v>334</v>
      </c>
      <c r="D106" s="45">
        <v>2691</v>
      </c>
      <c r="E106" s="45">
        <v>0</v>
      </c>
      <c r="F106" s="70">
        <v>0</v>
      </c>
      <c r="G106" s="45">
        <v>848</v>
      </c>
      <c r="H106" s="45">
        <v>4</v>
      </c>
      <c r="I106" s="30" t="s">
        <v>361</v>
      </c>
      <c r="J106" s="45">
        <v>1280</v>
      </c>
      <c r="K106" s="45">
        <v>34</v>
      </c>
      <c r="L106" s="30" t="s">
        <v>367</v>
      </c>
      <c r="M106" s="45">
        <v>0</v>
      </c>
      <c r="N106" s="45">
        <v>0</v>
      </c>
      <c r="O106" s="70">
        <v>0</v>
      </c>
      <c r="P106" s="45">
        <v>1849</v>
      </c>
      <c r="Q106" s="45">
        <v>22</v>
      </c>
      <c r="R106" s="28" t="s">
        <v>393</v>
      </c>
    </row>
    <row r="107" spans="2:18" x14ac:dyDescent="0.25">
      <c r="B107" s="76">
        <v>777</v>
      </c>
      <c r="C107" s="21" t="s">
        <v>336</v>
      </c>
      <c r="D107" s="45">
        <v>4773</v>
      </c>
      <c r="E107" s="45">
        <v>1</v>
      </c>
      <c r="F107" s="30" t="s">
        <v>119</v>
      </c>
      <c r="G107" s="45">
        <v>2446</v>
      </c>
      <c r="H107" s="45">
        <v>13</v>
      </c>
      <c r="I107" s="30" t="s">
        <v>361</v>
      </c>
      <c r="J107" s="45">
        <v>2611</v>
      </c>
      <c r="K107" s="45">
        <v>85</v>
      </c>
      <c r="L107" s="30" t="s">
        <v>146</v>
      </c>
      <c r="M107" s="45">
        <v>0</v>
      </c>
      <c r="N107" s="45">
        <v>0</v>
      </c>
      <c r="O107" s="70">
        <v>0</v>
      </c>
      <c r="P107" s="45">
        <v>2710</v>
      </c>
      <c r="Q107" s="45">
        <v>38</v>
      </c>
      <c r="R107" s="28" t="s">
        <v>442</v>
      </c>
    </row>
    <row r="108" spans="2:18" x14ac:dyDescent="0.25">
      <c r="B108" s="76">
        <v>778</v>
      </c>
      <c r="C108" s="21" t="s">
        <v>339</v>
      </c>
      <c r="D108" s="45">
        <v>5137</v>
      </c>
      <c r="E108" s="45">
        <v>2</v>
      </c>
      <c r="F108" s="30" t="s">
        <v>119</v>
      </c>
      <c r="G108" s="45">
        <v>2260</v>
      </c>
      <c r="H108" s="45">
        <v>13</v>
      </c>
      <c r="I108" s="30" t="s">
        <v>357</v>
      </c>
      <c r="J108" s="45">
        <v>2295</v>
      </c>
      <c r="K108" s="45">
        <v>33</v>
      </c>
      <c r="L108" s="30" t="s">
        <v>442</v>
      </c>
      <c r="M108" s="45">
        <v>207</v>
      </c>
      <c r="N108" s="45">
        <v>6</v>
      </c>
      <c r="O108" s="30" t="s">
        <v>188</v>
      </c>
      <c r="P108" s="45">
        <v>2135</v>
      </c>
      <c r="Q108" s="45">
        <v>30</v>
      </c>
      <c r="R108" s="28" t="s">
        <v>442</v>
      </c>
    </row>
    <row r="109" spans="2:18" x14ac:dyDescent="0.25">
      <c r="B109" s="76">
        <v>779</v>
      </c>
      <c r="C109" s="21" t="s">
        <v>342</v>
      </c>
      <c r="D109" s="45">
        <v>4690</v>
      </c>
      <c r="E109" s="45">
        <v>3</v>
      </c>
      <c r="F109" s="30" t="s">
        <v>426</v>
      </c>
      <c r="G109" s="45">
        <v>2228</v>
      </c>
      <c r="H109" s="45">
        <v>41</v>
      </c>
      <c r="I109" s="30" t="s">
        <v>150</v>
      </c>
      <c r="J109" s="45">
        <v>2907</v>
      </c>
      <c r="K109" s="45">
        <v>49</v>
      </c>
      <c r="L109" s="30" t="s">
        <v>643</v>
      </c>
      <c r="M109" s="45">
        <v>455</v>
      </c>
      <c r="N109" s="45">
        <v>19</v>
      </c>
      <c r="O109" s="30" t="s">
        <v>300</v>
      </c>
      <c r="P109" s="45">
        <v>2637</v>
      </c>
      <c r="Q109" s="45">
        <v>18</v>
      </c>
      <c r="R109" s="28" t="s">
        <v>368</v>
      </c>
    </row>
    <row r="110" spans="2:18" x14ac:dyDescent="0.25">
      <c r="B110" s="76">
        <v>780</v>
      </c>
      <c r="C110" s="21" t="s">
        <v>346</v>
      </c>
      <c r="D110" s="45">
        <v>5045</v>
      </c>
      <c r="E110" s="45">
        <v>8</v>
      </c>
      <c r="F110" s="30" t="s">
        <v>383</v>
      </c>
      <c r="G110" s="45">
        <v>2754</v>
      </c>
      <c r="H110" s="45">
        <v>24</v>
      </c>
      <c r="I110" s="30" t="s">
        <v>450</v>
      </c>
      <c r="J110" s="45">
        <v>1265</v>
      </c>
      <c r="K110" s="45">
        <v>29</v>
      </c>
      <c r="L110" s="30" t="s">
        <v>170</v>
      </c>
      <c r="M110" s="45">
        <v>78</v>
      </c>
      <c r="N110" s="45">
        <v>7</v>
      </c>
      <c r="O110" s="30" t="s">
        <v>149</v>
      </c>
      <c r="P110" s="45">
        <v>1768</v>
      </c>
      <c r="Q110" s="45">
        <v>25</v>
      </c>
      <c r="R110" s="28" t="s">
        <v>442</v>
      </c>
    </row>
    <row r="111" spans="2:18" ht="15.75" thickBot="1" x14ac:dyDescent="0.3">
      <c r="B111" s="77"/>
      <c r="C111" s="38" t="s">
        <v>348</v>
      </c>
      <c r="D111" s="67">
        <v>440449</v>
      </c>
      <c r="E111" s="67">
        <v>717</v>
      </c>
      <c r="F111" s="40" t="s">
        <v>383</v>
      </c>
      <c r="G111" s="67">
        <v>197101</v>
      </c>
      <c r="H111" s="67">
        <v>2289</v>
      </c>
      <c r="I111" s="40" t="s">
        <v>393</v>
      </c>
      <c r="J111" s="67">
        <v>214198</v>
      </c>
      <c r="K111" s="67">
        <v>6209</v>
      </c>
      <c r="L111" s="40" t="s">
        <v>188</v>
      </c>
      <c r="M111" s="67">
        <v>16688</v>
      </c>
      <c r="N111" s="67">
        <v>882</v>
      </c>
      <c r="O111" s="40" t="s">
        <v>192</v>
      </c>
      <c r="P111" s="67">
        <v>311212</v>
      </c>
      <c r="Q111" s="67">
        <v>4577</v>
      </c>
      <c r="R111" s="41" t="s">
        <v>446</v>
      </c>
    </row>
    <row r="112" spans="2:18" ht="15.75" thickTop="1" x14ac:dyDescent="0.25"/>
    <row r="113" spans="1:3" x14ac:dyDescent="0.25">
      <c r="A113" s="98"/>
      <c r="B113" s="99" t="s">
        <v>608</v>
      </c>
      <c r="C113" s="98"/>
    </row>
    <row r="114" spans="1:3" x14ac:dyDescent="0.25">
      <c r="A114" s="98"/>
      <c r="B114" s="99" t="s">
        <v>609</v>
      </c>
      <c r="C114" s="98"/>
    </row>
  </sheetData>
  <mergeCells count="17">
    <mergeCell ref="B5:B7"/>
    <mergeCell ref="H6:I6"/>
    <mergeCell ref="G6:G7"/>
    <mergeCell ref="E6:F6"/>
    <mergeCell ref="D6:D7"/>
    <mergeCell ref="D5:F5"/>
    <mergeCell ref="G5:I5"/>
    <mergeCell ref="J6:J7"/>
    <mergeCell ref="J5:L5"/>
    <mergeCell ref="M5:O5"/>
    <mergeCell ref="P5:R5"/>
    <mergeCell ref="C5:C7"/>
    <mergeCell ref="Q6:R6"/>
    <mergeCell ref="P6:P7"/>
    <mergeCell ref="N6:O6"/>
    <mergeCell ref="M6:M7"/>
    <mergeCell ref="K6:L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a1a.web</vt:lpstr>
      <vt:lpstr>b1a.web</vt:lpstr>
      <vt:lpstr>b2a.web</vt:lpstr>
      <vt:lpstr>b3a.web</vt:lpstr>
      <vt:lpstr>c2a.web</vt:lpstr>
      <vt:lpstr>c2b.web</vt:lpstr>
      <vt:lpstr>d1a.web</vt:lpstr>
      <vt:lpstr>e1a.web</vt:lpstr>
      <vt:lpstr>e1b.web</vt:lpstr>
      <vt:lpstr>e2a.web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Teubner</dc:creator>
  <cp:lastModifiedBy>Berwing, Stefan (LAS)</cp:lastModifiedBy>
  <dcterms:created xsi:type="dcterms:W3CDTF">2019-02-21T17:01:48Z</dcterms:created>
  <dcterms:modified xsi:type="dcterms:W3CDTF">2021-05-26T12:46:42Z</dcterms:modified>
</cp:coreProperties>
</file>