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Test2\source\Abt.3\Homepage\Referat 3_3\"/>
    </mc:Choice>
  </mc:AlternateContent>
  <xr:revisionPtr revIDLastSave="0" documentId="8_{CE5CE282-7A02-4BBD-8B13-1B2E43A5C965}" xr6:coauthVersionLast="47" xr6:coauthVersionMax="47" xr10:uidLastSave="{00000000-0000-0000-0000-000000000000}"/>
  <bookViews>
    <workbookView xWindow="0" yWindow="165" windowWidth="28800" windowHeight="15435" activeTab="4"/>
  </bookViews>
  <sheets>
    <sheet name="DRUCKEN.Lehrer" sheetId="2" r:id="rId1"/>
    <sheet name="DRUCKEN.Schüler" sheetId="5" r:id="rId2"/>
    <sheet name="EINGABE.Lehrer" sheetId="1" r:id="rId3"/>
    <sheet name="EINGABE.Schüler" sheetId="4" r:id="rId4"/>
    <sheet name="AUSWERTUNG" sheetId="3" r:id="rId5"/>
  </sheets>
  <definedNames>
    <definedName name="_xlnm.Print_Area" localSheetId="4">AUSWERTUNG!$B$1:$L$50</definedName>
    <definedName name="_xlnm.Print_Area" localSheetId="0">DRUCKEN.Lehrer!$A$1:$N$48</definedName>
    <definedName name="_xlnm.Print_Area" localSheetId="1">DRUCKEN.Schüler!$A$1:$K$17</definedName>
    <definedName name="_xlnm.Print_Area" localSheetId="2">EINGABE.Lehrer!$B$2:$M$64</definedName>
    <definedName name="_xlnm.Print_Area" localSheetId="3">EINGABE.Schüler!$C$2:$N$23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4" l="1"/>
  <c r="Q13" i="4"/>
  <c r="Q6" i="4"/>
  <c r="J38" i="3"/>
  <c r="P50" i="1"/>
  <c r="P30" i="1"/>
  <c r="P6" i="1"/>
  <c r="K36" i="1"/>
  <c r="K37" i="1"/>
  <c r="P37" i="1" s="1"/>
  <c r="K38" i="1"/>
  <c r="P38" i="1" s="1"/>
  <c r="K39" i="1"/>
  <c r="K40" i="1"/>
  <c r="K41" i="1"/>
  <c r="P41" i="1" s="1"/>
  <c r="K42" i="1"/>
  <c r="K43" i="1"/>
  <c r="P43" i="1" s="1"/>
  <c r="K44" i="1"/>
  <c r="K35" i="1"/>
  <c r="P40" i="1" s="1"/>
  <c r="L40" i="1" l="1"/>
  <c r="L43" i="1"/>
  <c r="L38" i="1"/>
  <c r="L37" i="1"/>
  <c r="L41" i="1"/>
  <c r="P39" i="1"/>
  <c r="P44" i="1"/>
  <c r="P35" i="1"/>
  <c r="P42" i="1"/>
  <c r="P36" i="1"/>
  <c r="L44" i="1" l="1"/>
  <c r="L39" i="1"/>
  <c r="L36" i="1"/>
  <c r="Q36" i="1" s="1"/>
  <c r="M36" i="1" s="1"/>
  <c r="L42" i="1"/>
  <c r="Q41" i="1"/>
  <c r="Q43" i="1"/>
  <c r="L35" i="1"/>
  <c r="M41" i="1" l="1"/>
  <c r="M43" i="1"/>
  <c r="Q39" i="1"/>
  <c r="Q37" i="1"/>
  <c r="Q44" i="1"/>
  <c r="Q42" i="1"/>
  <c r="Q40" i="1"/>
  <c r="Q35" i="1"/>
  <c r="Q38" i="1"/>
  <c r="M37" i="1" l="1"/>
  <c r="R37" i="1" s="1"/>
  <c r="G26" i="3" s="1"/>
  <c r="I26" i="3" s="1"/>
  <c r="M42" i="1"/>
  <c r="M39" i="1"/>
  <c r="M35" i="1"/>
  <c r="M44" i="1"/>
  <c r="M38" i="1"/>
  <c r="M40" i="1"/>
  <c r="J26" i="3" l="1"/>
  <c r="K26" i="3"/>
  <c r="L26" i="3" s="1"/>
  <c r="R35" i="1"/>
  <c r="G24" i="3" s="1"/>
  <c r="I24" i="3" s="1"/>
  <c r="R36" i="1"/>
  <c r="G25" i="3" s="1"/>
  <c r="I25" i="3" s="1"/>
  <c r="R40" i="1"/>
  <c r="G29" i="3" s="1"/>
  <c r="I29" i="3" s="1"/>
  <c r="R41" i="1"/>
  <c r="G30" i="3" s="1"/>
  <c r="I30" i="3" s="1"/>
  <c r="R38" i="1"/>
  <c r="G27" i="3" s="1"/>
  <c r="I27" i="3" s="1"/>
  <c r="R43" i="1"/>
  <c r="G32" i="3" s="1"/>
  <c r="I32" i="3" s="1"/>
  <c r="R39" i="1"/>
  <c r="G28" i="3" s="1"/>
  <c r="I28" i="3" s="1"/>
  <c r="R42" i="1"/>
  <c r="G31" i="3" s="1"/>
  <c r="I31" i="3" s="1"/>
  <c r="R44" i="1"/>
  <c r="G33" i="3" s="1"/>
  <c r="I33" i="3" s="1"/>
  <c r="K27" i="3" l="1"/>
  <c r="L27" i="3" s="1"/>
  <c r="J27" i="3"/>
  <c r="K30" i="3"/>
  <c r="L30" i="3" s="1"/>
  <c r="J30" i="3"/>
  <c r="K32" i="3"/>
  <c r="L32" i="3" s="1"/>
  <c r="J32" i="3"/>
  <c r="J28" i="3"/>
  <c r="K28" i="3"/>
  <c r="L28" i="3" s="1"/>
  <c r="J25" i="3"/>
  <c r="K25" i="3"/>
  <c r="L25" i="3"/>
  <c r="J24" i="3"/>
  <c r="L24" i="3" s="1"/>
  <c r="K24" i="3"/>
  <c r="J29" i="3"/>
  <c r="K29" i="3"/>
  <c r="L29" i="3"/>
  <c r="K33" i="3"/>
  <c r="J33" i="3"/>
  <c r="L33" i="3"/>
  <c r="K31" i="3"/>
  <c r="L31" i="3" s="1"/>
  <c r="J31" i="3"/>
</calcChain>
</file>

<file path=xl/sharedStrings.xml><?xml version="1.0" encoding="utf-8"?>
<sst xmlns="http://schemas.openxmlformats.org/spreadsheetml/2006/main" count="219" uniqueCount="88">
  <si>
    <t>Abgestimmtheit der kollegialen Arbeit</t>
  </si>
  <si>
    <t>teils/teils</t>
  </si>
  <si>
    <t xml:space="preserve">Es kommt bei uns immer wieder vor, dass Unterrichtsthemen fächerübergreifend behandelt werden. </t>
  </si>
  <si>
    <t>Wenn ich eine Klasse neu übernehme, findet irgendeine Form der "Übergabe" statt.</t>
  </si>
  <si>
    <t>unwichtig</t>
  </si>
  <si>
    <t>unentschieden</t>
  </si>
  <si>
    <t>Wie viele haben jeweils angekreuzt...</t>
  </si>
  <si>
    <t>trifft zu</t>
  </si>
  <si>
    <t>(bitte für jede Frage die jeweilige Anzahl pro Antwortoption eintragen)</t>
  </si>
  <si>
    <t>&gt; 5 Themen</t>
  </si>
  <si>
    <t xml:space="preserve"> </t>
  </si>
  <si>
    <t>mal</t>
  </si>
  <si>
    <t></t>
  </si>
  <si>
    <r>
      <rPr>
        <sz val="11"/>
        <color indexed="8"/>
        <rFont val="Wingdings"/>
        <charset val="2"/>
      </rPr>
      <t>è</t>
    </r>
    <r>
      <rPr>
        <sz val="11"/>
        <color indexed="8"/>
        <rFont val="Arial"/>
        <family val="2"/>
      </rPr>
      <t xml:space="preserve"> Wie viele Themen wurden tatsächlich behandelt?  </t>
    </r>
  </si>
  <si>
    <t>...0 Themen</t>
  </si>
  <si>
    <t>...1 Thema</t>
  </si>
  <si>
    <t>...2 Themen</t>
  </si>
  <si>
    <t>Wie oft wurde die Anzahl "... " angegeben? Bitte hier eintragen</t>
  </si>
  <si>
    <t>...3 Themen</t>
  </si>
  <si>
    <t>...4 Themen</t>
  </si>
  <si>
    <t>...5 Themen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</si>
  <si>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</si>
  <si>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</si>
  <si>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</si>
  <si>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</si>
  <si>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</si>
  <si>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</si>
  <si>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</si>
  <si>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</si>
  <si>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</si>
  <si>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</si>
  <si>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wie oft wurde bei dieser Regel "klappt gut" angegeben?</t>
  </si>
  <si>
    <r>
      <t>wie oft wurde bei dieser Regel "</t>
    </r>
    <r>
      <rPr>
        <u/>
        <sz val="8"/>
        <color indexed="8"/>
        <rFont val="Arial"/>
        <family val="2"/>
      </rPr>
      <t>nicht</t>
    </r>
    <r>
      <rPr>
        <sz val="8"/>
        <color indexed="8"/>
        <rFont val="Arial"/>
        <family val="2"/>
      </rPr>
      <t xml:space="preserve"> so gut" angegeben?</t>
    </r>
  </si>
  <si>
    <t>insgesamt</t>
  </si>
  <si>
    <t>Wir haben Regeln an unserer Schule vereinbart, an die wir uns alle halten.</t>
  </si>
  <si>
    <t>...nie</t>
  </si>
  <si>
    <t>...selten</t>
  </si>
  <si>
    <t>...oft</t>
  </si>
  <si>
    <t>...sehr oft</t>
  </si>
  <si>
    <t>sehr wichtig</t>
  </si>
  <si>
    <t>Wenn ich die Klasse eines anderen Kollegen übernehme, spreche ich mich ab über...</t>
  </si>
  <si>
    <t>... die Schülerinnen und Schüler in der Klasse.</t>
  </si>
  <si>
    <t xml:space="preserve">... den behandelten Stoff. </t>
  </si>
  <si>
    <t xml:space="preserve">... den Leistungsstand der Klasse. </t>
  </si>
  <si>
    <t>... Wissenslücken.</t>
  </si>
  <si>
    <t>… den behandelten Stoff.</t>
  </si>
  <si>
    <t xml:space="preserve">… die Schülerinnen und Schüler in der Klasse. </t>
  </si>
  <si>
    <t>… den Leistungsstand der Klasse.</t>
  </si>
  <si>
    <t xml:space="preserve">… Wissenslücken. </t>
  </si>
  <si>
    <t>Strichliste zur Auswertung der Fragebögen</t>
  </si>
  <si>
    <t>Anzahl "klappt gut"</t>
  </si>
  <si>
    <t>Anzahl "nicht so gut"</t>
  </si>
  <si>
    <r>
      <t xml:space="preserve">Anzahl 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 xml:space="preserve"> mal</t>
    </r>
  </si>
  <si>
    <r>
      <t xml:space="preserve">Anzahl </t>
    </r>
    <r>
      <rPr>
        <b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 xml:space="preserve"> mal</t>
    </r>
  </si>
  <si>
    <r>
      <t xml:space="preserve">Anzahl </t>
    </r>
    <r>
      <rPr>
        <b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mal</t>
    </r>
  </si>
  <si>
    <r>
      <t xml:space="preserve">Anzahl </t>
    </r>
    <r>
      <rPr>
        <b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mal</t>
    </r>
  </si>
  <si>
    <r>
      <t xml:space="preserve">Anzahl </t>
    </r>
    <r>
      <rPr>
        <b/>
        <sz val="10"/>
        <color indexed="8"/>
        <rFont val="Arial Narrow"/>
        <family val="2"/>
      </rPr>
      <t>4</t>
    </r>
    <r>
      <rPr>
        <sz val="10"/>
        <color indexed="8"/>
        <rFont val="Arial Narrow"/>
        <family val="2"/>
      </rPr>
      <t xml:space="preserve"> mal</t>
    </r>
  </si>
  <si>
    <r>
      <t xml:space="preserve">Anzahl </t>
    </r>
    <r>
      <rPr>
        <b/>
        <sz val="10"/>
        <color indexed="8"/>
        <rFont val="Arial Narrow"/>
        <family val="2"/>
      </rPr>
      <t>5</t>
    </r>
    <r>
      <rPr>
        <sz val="10"/>
        <color indexed="8"/>
        <rFont val="Arial Narrow"/>
        <family val="2"/>
      </rPr>
      <t xml:space="preserve"> mal</t>
    </r>
  </si>
  <si>
    <r>
      <t>Anzahl &gt;</t>
    </r>
    <r>
      <rPr>
        <b/>
        <sz val="10"/>
        <color indexed="8"/>
        <rFont val="Arial Narrow"/>
        <family val="2"/>
      </rPr>
      <t>5</t>
    </r>
    <r>
      <rPr>
        <sz val="10"/>
        <color indexed="8"/>
        <rFont val="Arial Narrow"/>
        <family val="2"/>
      </rPr>
      <t xml:space="preserve"> mal</t>
    </r>
  </si>
  <si>
    <t>unentschiden</t>
  </si>
  <si>
    <r>
      <rPr>
        <sz val="11"/>
        <color indexed="8"/>
        <rFont val="Wingdings"/>
        <charset val="2"/>
      </rPr>
      <t>è</t>
    </r>
    <r>
      <rPr>
        <sz val="11"/>
        <color indexed="8"/>
        <rFont val="Arial"/>
        <family val="2"/>
      </rPr>
      <t xml:space="preserve"> Wie viele Themen haben Sie tatsächlich behandelt? Bitte die Anzahl angeben. </t>
    </r>
    <r>
      <rPr>
        <i/>
        <sz val="10"/>
        <color indexed="8"/>
        <rFont val="Arial Narrow"/>
        <family val="2"/>
      </rPr>
      <t>(Wie oft wurde folgende Anzahl angegeben?)</t>
    </r>
  </si>
  <si>
    <r>
      <t>Es kommt bei uns immer wieder vor, dass Unterrichtsthemen fächerübergreifend behandelt werden.</t>
    </r>
    <r>
      <rPr>
        <i/>
        <sz val="10"/>
        <color indexed="8"/>
        <rFont val="Arial Narrow"/>
        <family val="2"/>
      </rPr>
      <t>(Welche Antworten wurden wie oft angekreuzt?)</t>
    </r>
  </si>
  <si>
    <r>
      <t xml:space="preserve">Wir haben Regeln an unserer Schule vereinbart, an die wir uns alle halten. </t>
    </r>
    <r>
      <rPr>
        <i/>
        <sz val="10"/>
        <color indexed="8"/>
        <rFont val="Arial Narrow"/>
        <family val="2"/>
      </rPr>
      <t>(Welche Antworten wurden wie oft angekreuzt?)</t>
    </r>
  </si>
  <si>
    <r>
      <rPr>
        <sz val="11"/>
        <color indexed="8"/>
        <rFont val="Wingdings"/>
        <charset val="2"/>
      </rPr>
      <t>è</t>
    </r>
    <r>
      <rPr>
        <sz val="11"/>
        <color indexed="8"/>
        <rFont val="Arial"/>
        <family val="2"/>
      </rPr>
      <t xml:space="preserve"> Welche Regeln fallen Ihnen da als Erstes ein? </t>
    </r>
    <r>
      <rPr>
        <i/>
        <sz val="10"/>
        <color indexed="8"/>
        <rFont val="Arial Narrow"/>
        <family val="2"/>
      </rPr>
      <t>(Welche Regeln werden mehrfach genannt? Wieviele "klappt gut"/"nicht so gut" Nennungen gab es bei dieser Regel?)</t>
    </r>
  </si>
  <si>
    <r>
      <t xml:space="preserve">Wenn ich eine Klasse neu übernehme, findet irgendeine Form der "Übergabe" statt. </t>
    </r>
    <r>
      <rPr>
        <i/>
        <sz val="10"/>
        <color indexed="8"/>
        <rFont val="Arial Narrow"/>
        <family val="2"/>
      </rPr>
      <t>(Welche Antworten wurden wie oft angekreuzt?)</t>
    </r>
  </si>
  <si>
    <r>
      <t xml:space="preserve">Wenn ich die Klasse eines anderen Kollegen übernehme, spreche ich mich ab über…  </t>
    </r>
    <r>
      <rPr>
        <i/>
        <sz val="10"/>
        <color indexed="8"/>
        <rFont val="Arial Narrow"/>
        <family val="2"/>
      </rPr>
      <t>(Welche Antworten wurden wie oft angekreuzt?)</t>
    </r>
  </si>
  <si>
    <t>Mittelwert</t>
  </si>
  <si>
    <t>fächerübergreifende Themen</t>
  </si>
  <si>
    <t>gemeinsame Regeln</t>
  </si>
  <si>
    <t>Übergabe neue Klasse</t>
  </si>
  <si>
    <t>Regel wurde ... mal genannt</t>
  </si>
  <si>
    <t>besonders schlecht</t>
  </si>
  <si>
    <t>besonders gut</t>
  </si>
  <si>
    <t xml:space="preserve">REGEL </t>
  </si>
  <si>
    <r>
      <t xml:space="preserve">Welche (max.) 10 Regeln wurden am häufigsten genannt? </t>
    </r>
    <r>
      <rPr>
        <i/>
        <sz val="10"/>
        <color indexed="8"/>
        <rFont val="Arial Narrow"/>
        <family val="2"/>
      </rPr>
      <t>(bitte Regel möglichst knapp formulieren)</t>
    </r>
  </si>
  <si>
    <t>Abgestimmtheit der Kollegialen Arbeit (SCHÜLER)</t>
  </si>
  <si>
    <t>Abgestimmtheit der Kollegialen Arbeit (LEHRER)</t>
  </si>
  <si>
    <t xml:space="preserve">Es kommt bei uns immer wieder vor, dass ein Unterrichtsthema in mehreren Fächern gleichzeitig behandelte wird. </t>
  </si>
  <si>
    <t>Bei den meisten Lehrern müssen wir uns an die gleichen Regeln halten.</t>
  </si>
  <si>
    <t>Meine neuen Lehrer setzen im Unterricht Dinge voraus, die wir noch gar nicht hatten.</t>
  </si>
  <si>
    <t>Abgestimmtheit der kollegialen Arbeit (SCHÜLER)</t>
  </si>
  <si>
    <r>
      <t xml:space="preserve">Es kommt bei uns immer wieder vor, dass ein Unterrichtsthema in mehreren Fächern gleichzeitig behandelte wird. </t>
    </r>
    <r>
      <rPr>
        <i/>
        <sz val="10"/>
        <color indexed="8"/>
        <rFont val="Arial Narrow"/>
        <family val="2"/>
      </rPr>
      <t>(Welche Antworten wurden wie oft angekreuzt?)</t>
    </r>
  </si>
  <si>
    <r>
      <t xml:space="preserve">Meine neuen Lehrer setzen im Unterricht Dinge voraus, die wir noch gar nicht hatten. </t>
    </r>
    <r>
      <rPr>
        <i/>
        <sz val="10"/>
        <color indexed="8"/>
        <rFont val="Arial Narrow"/>
        <family val="2"/>
      </rPr>
      <t>(Welche Antworten wurden wie oft angekreuzt?)</t>
    </r>
  </si>
  <si>
    <t>Regeln, die von den meisten Lehrern genannt wurden</t>
  </si>
  <si>
    <t>trifft nicht zu</t>
  </si>
  <si>
    <t>trifft eher nicht</t>
  </si>
  <si>
    <t>trifft eher zu</t>
  </si>
  <si>
    <t>trifft eher nicht 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</si>
</sst>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Wingdings"/>
      <charset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Wingdings 3"/>
      <family val="1"/>
      <charset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Wingdings 3"/>
      <family val="1"/>
      <charset val="2"/>
    </font>
    <font>
      <b/>
      <sz val="9"/>
      <color theme="1"/>
      <name val="Arial Narrow"/>
      <family val="2"/>
    </font>
    <font>
      <sz val="10"/>
      <color theme="1"/>
      <name val="Wingdings 3"/>
      <family val="1"/>
      <charset val="2"/>
    </font>
    <font>
      <b/>
      <sz val="9"/>
      <color theme="0"/>
      <name val="Arial Narrow"/>
      <family val="2"/>
    </font>
    <font>
      <sz val="9"/>
      <color theme="0"/>
      <name val="Wingdings 3"/>
      <family val="1"/>
      <charset val="2"/>
    </font>
    <font>
      <sz val="14"/>
      <color theme="1"/>
      <name val="Wingdings 3"/>
      <family val="1"/>
      <charset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0" tint="-0.14999847407452621"/>
      <name val="Arial"/>
      <family val="2"/>
    </font>
    <font>
      <sz val="11"/>
      <color theme="2"/>
      <name val="Arial"/>
      <family val="2"/>
    </font>
    <font>
      <sz val="10"/>
      <color theme="6" tint="0.39997558519241921"/>
      <name val="Arial Narrow"/>
      <family val="2"/>
    </font>
    <font>
      <sz val="13"/>
      <color theme="1"/>
      <name val="Arial"/>
      <family val="2"/>
    </font>
    <font>
      <sz val="18"/>
      <color theme="1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5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/>
    </xf>
    <xf numFmtId="0" fontId="20" fillId="8" borderId="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19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0" fontId="0" fillId="0" borderId="24" xfId="0" applyBorder="1" applyAlignment="1"/>
    <xf numFmtId="0" fontId="0" fillId="0" borderId="25" xfId="0" applyBorder="1"/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0" fillId="2" borderId="0" xfId="0" applyFill="1" applyBorder="1"/>
    <xf numFmtId="0" fontId="24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15" fillId="2" borderId="30" xfId="0" applyFont="1" applyFill="1" applyBorder="1" applyAlignment="1">
      <alignment horizontal="right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13" xfId="0" applyFill="1" applyBorder="1"/>
    <xf numFmtId="0" fontId="0" fillId="11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15" fillId="2" borderId="11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5" fillId="2" borderId="4" xfId="0" applyFont="1" applyFill="1" applyBorder="1" applyAlignment="1">
      <alignment horizontal="right" vertical="center" wrapText="1"/>
    </xf>
    <xf numFmtId="0" fontId="15" fillId="6" borderId="0" xfId="0" applyFont="1" applyFill="1" applyAlignment="1">
      <alignment vertical="center"/>
    </xf>
    <xf numFmtId="0" fontId="15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3" fillId="2" borderId="0" xfId="0" applyFont="1" applyFill="1" applyBorder="1" applyAlignment="1">
      <alignment horizontal="center" wrapText="1"/>
    </xf>
    <xf numFmtId="2" fontId="23" fillId="5" borderId="4" xfId="0" applyNumberFormat="1" applyFont="1" applyFill="1" applyBorder="1" applyAlignment="1">
      <alignment vertical="center" wrapText="1"/>
    </xf>
    <xf numFmtId="0" fontId="27" fillId="5" borderId="4" xfId="0" applyFont="1" applyFill="1" applyBorder="1" applyAlignment="1">
      <alignment horizontal="center" wrapText="1"/>
    </xf>
    <xf numFmtId="0" fontId="23" fillId="6" borderId="4" xfId="0" applyFont="1" applyFill="1" applyBorder="1" applyAlignment="1">
      <alignment horizontal="center" wrapText="1"/>
    </xf>
    <xf numFmtId="0" fontId="23" fillId="6" borderId="0" xfId="0" applyFont="1" applyFill="1" applyBorder="1" applyAlignment="1">
      <alignment horizontal="center" wrapText="1"/>
    </xf>
    <xf numFmtId="0" fontId="0" fillId="2" borderId="12" xfId="0" applyFill="1" applyBorder="1"/>
    <xf numFmtId="0" fontId="0" fillId="2" borderId="4" xfId="0" applyFill="1" applyBorder="1"/>
    <xf numFmtId="0" fontId="0" fillId="0" borderId="0" xfId="0" applyBorder="1"/>
    <xf numFmtId="2" fontId="0" fillId="2" borderId="0" xfId="0" applyNumberFormat="1" applyFill="1" applyBorder="1"/>
    <xf numFmtId="0" fontId="20" fillId="12" borderId="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5" fillId="2" borderId="4" xfId="0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29" fillId="2" borderId="1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15" fillId="0" borderId="3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0" fontId="40" fillId="18" borderId="19" xfId="0" applyNumberFormat="1" applyFont="1" applyFill="1" applyBorder="1" applyAlignment="1">
      <alignment horizontal="center" vertical="center"/>
    </xf>
    <xf numFmtId="170" fontId="40" fillId="18" borderId="17" xfId="0" applyNumberFormat="1" applyFont="1" applyFill="1" applyBorder="1" applyAlignment="1">
      <alignment horizontal="center" vertical="center"/>
    </xf>
    <xf numFmtId="170" fontId="40" fillId="18" borderId="15" xfId="0" applyNumberFormat="1" applyFont="1" applyFill="1" applyBorder="1" applyAlignment="1">
      <alignment horizontal="center" vertical="center"/>
    </xf>
    <xf numFmtId="170" fontId="40" fillId="18" borderId="1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31" fillId="0" borderId="4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31" fillId="10" borderId="44" xfId="0" applyFont="1" applyFill="1" applyBorder="1" applyAlignment="1">
      <alignment horizontal="center" vertical="center"/>
    </xf>
    <xf numFmtId="0" fontId="31" fillId="8" borderId="64" xfId="0" applyFont="1" applyFill="1" applyBorder="1" applyAlignment="1">
      <alignment horizontal="center" vertical="center"/>
    </xf>
    <xf numFmtId="0" fontId="31" fillId="8" borderId="48" xfId="0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9" borderId="61" xfId="0" applyFont="1" applyFill="1" applyBorder="1" applyAlignment="1">
      <alignment horizontal="center" vertical="center"/>
    </xf>
    <xf numFmtId="2" fontId="15" fillId="0" borderId="54" xfId="0" applyNumberFormat="1" applyFont="1" applyBorder="1" applyAlignment="1">
      <alignment horizontal="left" vertical="center" wrapText="1"/>
    </xf>
    <xf numFmtId="2" fontId="15" fillId="0" borderId="29" xfId="0" applyNumberFormat="1" applyFont="1" applyBorder="1" applyAlignment="1">
      <alignment horizontal="left" vertical="center" wrapText="1"/>
    </xf>
    <xf numFmtId="2" fontId="15" fillId="0" borderId="55" xfId="0" applyNumberFormat="1" applyFont="1" applyBorder="1" applyAlignment="1">
      <alignment horizontal="left" vertical="center" wrapText="1"/>
    </xf>
    <xf numFmtId="2" fontId="15" fillId="0" borderId="45" xfId="0" applyNumberFormat="1" applyFont="1" applyBorder="1" applyAlignment="1">
      <alignment horizontal="left" vertical="center" wrapText="1"/>
    </xf>
    <xf numFmtId="2" fontId="15" fillId="0" borderId="62" xfId="0" applyNumberFormat="1" applyFont="1" applyBorder="1" applyAlignment="1">
      <alignment horizontal="left" vertical="center" wrapText="1"/>
    </xf>
    <xf numFmtId="2" fontId="15" fillId="0" borderId="63" xfId="0" applyNumberFormat="1" applyFont="1" applyBorder="1" applyAlignment="1">
      <alignment horizontal="left" vertical="center" wrapText="1"/>
    </xf>
    <xf numFmtId="0" fontId="31" fillId="0" borderId="45" xfId="0" applyFont="1" applyBorder="1" applyAlignment="1">
      <alignment horizontal="center" vertical="center"/>
    </xf>
    <xf numFmtId="0" fontId="31" fillId="9" borderId="4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 wrapText="1"/>
    </xf>
    <xf numFmtId="2" fontId="15" fillId="0" borderId="40" xfId="0" applyNumberFormat="1" applyFont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left" vertical="center" wrapText="1"/>
    </xf>
    <xf numFmtId="2" fontId="15" fillId="0" borderId="3" xfId="0" applyNumberFormat="1" applyFont="1" applyBorder="1" applyAlignment="1">
      <alignment horizontal="left" vertical="center" wrapText="1"/>
    </xf>
    <xf numFmtId="2" fontId="15" fillId="0" borderId="41" xfId="0" applyNumberFormat="1" applyFont="1" applyBorder="1" applyAlignment="1">
      <alignment horizontal="left" vertical="center" wrapText="1"/>
    </xf>
    <xf numFmtId="0" fontId="31" fillId="0" borderId="5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31" fillId="6" borderId="50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31" fillId="6" borderId="49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16" fillId="16" borderId="6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23" fillId="16" borderId="22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35" fillId="17" borderId="61" xfId="0" applyFont="1" applyFill="1" applyBorder="1" applyAlignment="1">
      <alignment horizontal="center" vertical="center"/>
    </xf>
    <xf numFmtId="0" fontId="35" fillId="17" borderId="43" xfId="0" applyFont="1" applyFill="1" applyBorder="1" applyAlignment="1">
      <alignment horizontal="center" vertical="center"/>
    </xf>
    <xf numFmtId="0" fontId="31" fillId="6" borderId="44" xfId="0" applyFont="1" applyFill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16" fillId="5" borderId="6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left" vertical="center" wrapText="1"/>
    </xf>
    <xf numFmtId="0" fontId="31" fillId="0" borderId="55" xfId="0" applyFont="1" applyBorder="1" applyAlignment="1">
      <alignment horizontal="center" vertical="center"/>
    </xf>
    <xf numFmtId="0" fontId="34" fillId="3" borderId="19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34" fillId="6" borderId="19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horizontal="center" wrapText="1"/>
    </xf>
    <xf numFmtId="0" fontId="16" fillId="6" borderId="15" xfId="0" applyFont="1" applyFill="1" applyBorder="1" applyAlignment="1">
      <alignment horizontal="center" wrapText="1"/>
    </xf>
    <xf numFmtId="0" fontId="16" fillId="6" borderId="10" xfId="0" applyFont="1" applyFill="1" applyBorder="1" applyAlignment="1">
      <alignment horizontal="center" wrapText="1"/>
    </xf>
    <xf numFmtId="0" fontId="31" fillId="5" borderId="54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57" xfId="0" applyFont="1" applyFill="1" applyBorder="1" applyAlignment="1">
      <alignment horizontal="center" wrapText="1"/>
    </xf>
    <xf numFmtId="0" fontId="16" fillId="2" borderId="5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59" xfId="0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left" vertical="center" wrapText="1"/>
    </xf>
    <xf numFmtId="170" fontId="14" fillId="19" borderId="19" xfId="0" applyNumberFormat="1" applyFont="1" applyFill="1" applyBorder="1" applyAlignment="1">
      <alignment horizontal="center" vertical="center"/>
    </xf>
    <xf numFmtId="170" fontId="14" fillId="19" borderId="17" xfId="0" applyNumberFormat="1" applyFont="1" applyFill="1" applyBorder="1" applyAlignment="1">
      <alignment horizontal="center" vertical="center"/>
    </xf>
    <xf numFmtId="170" fontId="14" fillId="19" borderId="15" xfId="0" applyNumberFormat="1" applyFont="1" applyFill="1" applyBorder="1" applyAlignment="1">
      <alignment horizontal="center" vertical="center"/>
    </xf>
    <xf numFmtId="170" fontId="14" fillId="19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Border="1" applyAlignment="1">
      <alignment horizontal="left" vertical="center" wrapText="1"/>
    </xf>
    <xf numFmtId="2" fontId="15" fillId="0" borderId="13" xfId="0" applyNumberFormat="1" applyFont="1" applyBorder="1" applyAlignment="1">
      <alignment horizontal="left" vertical="center" wrapText="1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6" borderId="68" xfId="0" applyFont="1" applyFill="1" applyBorder="1" applyAlignment="1">
      <alignment horizontal="left"/>
    </xf>
    <xf numFmtId="0" fontId="23" fillId="6" borderId="69" xfId="0" applyFont="1" applyFill="1" applyBorder="1" applyAlignment="1">
      <alignment horizontal="left"/>
    </xf>
    <xf numFmtId="0" fontId="23" fillId="6" borderId="72" xfId="0" applyFont="1" applyFill="1" applyBorder="1" applyAlignment="1">
      <alignment horizontal="left"/>
    </xf>
    <xf numFmtId="0" fontId="23" fillId="6" borderId="73" xfId="0" applyFont="1" applyFill="1" applyBorder="1" applyAlignment="1">
      <alignment horizontal="left"/>
    </xf>
    <xf numFmtId="0" fontId="37" fillId="20" borderId="12" xfId="0" applyFont="1" applyFill="1" applyBorder="1" applyAlignment="1">
      <alignment horizontal="center" vertical="center"/>
    </xf>
    <xf numFmtId="0" fontId="37" fillId="20" borderId="1" xfId="0" applyFont="1" applyFill="1" applyBorder="1" applyAlignment="1">
      <alignment horizontal="center" vertical="center"/>
    </xf>
    <xf numFmtId="0" fontId="37" fillId="20" borderId="5" xfId="0" applyFont="1" applyFill="1" applyBorder="1" applyAlignment="1">
      <alignment horizontal="center" vertical="center"/>
    </xf>
    <xf numFmtId="0" fontId="37" fillId="20" borderId="4" xfId="0" applyFont="1" applyFill="1" applyBorder="1" applyAlignment="1">
      <alignment horizontal="center" vertical="center"/>
    </xf>
    <xf numFmtId="0" fontId="37" fillId="20" borderId="0" xfId="0" applyFont="1" applyFill="1" applyBorder="1" applyAlignment="1">
      <alignment horizontal="center" vertical="center"/>
    </xf>
    <xf numFmtId="0" fontId="37" fillId="20" borderId="6" xfId="0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2" fontId="23" fillId="10" borderId="0" xfId="0" applyNumberFormat="1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wrapText="1"/>
    </xf>
    <xf numFmtId="2" fontId="23" fillId="0" borderId="65" xfId="0" applyNumberFormat="1" applyFont="1" applyBorder="1" applyAlignment="1">
      <alignment horizontal="center" vertical="center" wrapText="1"/>
    </xf>
    <xf numFmtId="2" fontId="23" fillId="0" borderId="66" xfId="0" applyNumberFormat="1" applyFont="1" applyBorder="1" applyAlignment="1">
      <alignment horizontal="center" vertical="center" wrapText="1"/>
    </xf>
    <xf numFmtId="2" fontId="23" fillId="0" borderId="67" xfId="0" applyNumberFormat="1" applyFont="1" applyBorder="1" applyAlignment="1">
      <alignment horizontal="center" vertical="center" wrapText="1"/>
    </xf>
    <xf numFmtId="0" fontId="23" fillId="6" borderId="70" xfId="0" applyFont="1" applyFill="1" applyBorder="1" applyAlignment="1">
      <alignment horizontal="left"/>
    </xf>
    <xf numFmtId="0" fontId="23" fillId="6" borderId="71" xfId="0" applyFont="1" applyFill="1" applyBorder="1" applyAlignment="1">
      <alignment horizontal="left"/>
    </xf>
  </cellXfs>
  <cellStyles count="1">
    <cellStyle name="Standard" xfId="0" builtinId="0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fächerübergreifend Themen behandelt</a:t>
            </a:r>
          </a:p>
        </c:rich>
      </c:tx>
      <c:layout>
        <c:manualLayout>
          <c:xMode val="edge"/>
          <c:yMode val="edge"/>
          <c:x val="0.21232640184316112"/>
          <c:y val="5.0156599552572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37734404147114"/>
          <c:y val="0.25613063467737673"/>
          <c:w val="0.81349879893442245"/>
          <c:h val="0.171108882802660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trifft nicht zu</c:v>
          </c:tx>
          <c:spPr>
            <a:solidFill>
              <a:schemeClr val="bg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EINGABE.Lehrer!$G$6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415-45B8-87C5-B1A344A19187}"/>
            </c:ext>
          </c:extLst>
        </c:ser>
        <c:ser>
          <c:idx val="1"/>
          <c:order val="1"/>
          <c:tx>
            <c:v>eher nein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EINGABE.Lehrer!$H$6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415-45B8-87C5-B1A344A19187}"/>
            </c:ext>
          </c:extLst>
        </c:ser>
        <c:ser>
          <c:idx val="2"/>
          <c:order val="2"/>
          <c:tx>
            <c:v>teils/teils</c:v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415-45B8-87C5-B1A344A191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EINGABE.Lehrer!$I$6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415-45B8-87C5-B1A344A19187}"/>
            </c:ext>
          </c:extLst>
        </c:ser>
        <c:ser>
          <c:idx val="3"/>
          <c:order val="3"/>
          <c:tx>
            <c:v>eher ja</c:v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415-45B8-87C5-B1A344A191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EINGABE.Lehrer!$J$6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415-45B8-87C5-B1A344A19187}"/>
            </c:ext>
          </c:extLst>
        </c:ser>
        <c:ser>
          <c:idx val="4"/>
          <c:order val="4"/>
          <c:tx>
            <c:v>trifft zu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EINGABE.Lehrer!$K$6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F415-45B8-87C5-B1A344A19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84281224"/>
        <c:axId val="1"/>
      </c:barChart>
      <c:catAx>
        <c:axId val="384281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428122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ayout>
        <c:manualLayout>
          <c:xMode val="edge"/>
          <c:yMode val="edge"/>
          <c:x val="0.1107855034330185"/>
          <c:y val="0.84406207613310091"/>
          <c:w val="0.88921449656698148"/>
          <c:h val="8.090788986947106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7782166119278"/>
          <c:y val="0.24917066401182611"/>
          <c:w val="0.81349879893442245"/>
          <c:h val="0.17110888280266021"/>
        </c:manualLayout>
      </c:layout>
      <c:barChart>
        <c:barDir val="bar"/>
        <c:grouping val="percentStacked"/>
        <c:varyColors val="0"/>
        <c:ser>
          <c:idx val="5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EINGABE.Schüler!$H$21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F8F-4521-82A5-ACF19AB18C91}"/>
            </c:ext>
          </c:extLst>
        </c:ser>
        <c:ser>
          <c:idx val="6"/>
          <c:order val="1"/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EINGABE.Schüler!$I$21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F8F-4521-82A5-ACF19AB18C91}"/>
            </c:ext>
          </c:extLst>
        </c:ser>
        <c:ser>
          <c:idx val="7"/>
          <c:order val="2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EINGABE.Schüler!$J$21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F8F-4521-82A5-ACF19AB18C91}"/>
            </c:ext>
          </c:extLst>
        </c:ser>
        <c:ser>
          <c:idx val="8"/>
          <c:order val="3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EINGABE.Schüler!$K$21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F8F-4521-82A5-ACF19AB18C91}"/>
            </c:ext>
          </c:extLst>
        </c:ser>
        <c:ser>
          <c:idx val="9"/>
          <c:order val="4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EINGABE.Schüler!$L$21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2F8F-4521-82A5-ACF19AB18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58383936"/>
        <c:axId val="1"/>
      </c:barChart>
      <c:catAx>
        <c:axId val="55838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558383936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Anzahl der behandelten Themen</a:t>
            </a:r>
          </a:p>
        </c:rich>
      </c:tx>
      <c:layout>
        <c:manualLayout>
          <c:xMode val="edge"/>
          <c:yMode val="edge"/>
          <c:x val="0.16762882696089323"/>
          <c:y val="4.8996459335200554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3232925266106316E-2"/>
          <c:y val="0.1515171009389058"/>
          <c:w val="0.94018413919662513"/>
          <c:h val="0.58320282089731601"/>
        </c:manualLayout>
      </c:layout>
      <c:bar3DChart>
        <c:barDir val="col"/>
        <c:grouping val="clustered"/>
        <c:varyColors val="0"/>
        <c:ser>
          <c:idx val="12"/>
          <c:order val="0"/>
          <c:tx>
            <c:v>0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80C-4649-B8DB-8C6ECE762064}"/>
            </c:ext>
          </c:extLst>
        </c:ser>
        <c:ser>
          <c:idx val="10"/>
          <c:order val="1"/>
          <c:tx>
            <c:v>1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80C-4649-B8DB-8C6ECE762064}"/>
            </c:ext>
          </c:extLst>
        </c:ser>
        <c:ser>
          <c:idx val="8"/>
          <c:order val="2"/>
          <c:tx>
            <c:v>2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EINGABE.Lehrer!$H$20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80C-4649-B8DB-8C6ECE762064}"/>
            </c:ext>
          </c:extLst>
        </c:ser>
        <c:ser>
          <c:idx val="6"/>
          <c:order val="3"/>
          <c:tx>
            <c:v>3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EINGABE.Lehrer!$H$18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80C-4649-B8DB-8C6ECE762064}"/>
            </c:ext>
          </c:extLst>
        </c:ser>
        <c:ser>
          <c:idx val="4"/>
          <c:order val="4"/>
          <c:tx>
            <c:v>4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EINGABE.Lehrer!$H$16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780C-4649-B8DB-8C6ECE762064}"/>
            </c:ext>
          </c:extLst>
        </c:ser>
        <c:ser>
          <c:idx val="2"/>
          <c:order val="5"/>
          <c:tx>
            <c:v>5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EINGABE.Lehrer!$H$14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780C-4649-B8DB-8C6ECE762064}"/>
            </c:ext>
          </c:extLst>
        </c:ser>
        <c:ser>
          <c:idx val="0"/>
          <c:order val="6"/>
          <c:tx>
            <c:v>&gt; 5</c:v>
          </c:tx>
          <c:invertIfNegative val="0"/>
          <c:cat>
            <c:strLit>
              <c:ptCount val="1"/>
              <c:pt idx="0">
                <c:v>Angaben Lehrer</c:v>
              </c:pt>
            </c:strLit>
          </c:cat>
          <c:val>
            <c:numRef>
              <c:f>EINGABE.Lehrer!$H$12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780C-4649-B8DB-8C6ECE76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4280568"/>
        <c:axId val="1"/>
        <c:axId val="0"/>
      </c:bar3DChart>
      <c:catAx>
        <c:axId val="38428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4280568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465932745867582"/>
          <c:y val="0.81163240500977651"/>
          <c:w val="0.75600918223780023"/>
          <c:h val="0.143766844580669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zero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gemeinsame Regeln</a:t>
            </a:r>
          </a:p>
        </c:rich>
      </c:tx>
      <c:layout>
        <c:manualLayout>
          <c:xMode val="edge"/>
          <c:yMode val="edge"/>
          <c:x val="0.35197716535433071"/>
          <c:y val="5.91052635992385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95144356955379"/>
          <c:y val="0.32324486417303239"/>
          <c:w val="0.81878188976377952"/>
          <c:h val="0.171108882802660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trifft nicht zu</c:v>
          </c:tx>
          <c:spPr>
            <a:solidFill>
              <a:schemeClr val="bg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EINGABE.Lehrer!$G$30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AA3-428B-A270-B77D57E54314}"/>
            </c:ext>
          </c:extLst>
        </c:ser>
        <c:ser>
          <c:idx val="1"/>
          <c:order val="1"/>
          <c:tx>
            <c:v>eher nicht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EINGABE.Lehrer!$H$30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AA3-428B-A270-B77D57E54314}"/>
            </c:ext>
          </c:extLst>
        </c:ser>
        <c:ser>
          <c:idx val="2"/>
          <c:order val="2"/>
          <c:tx>
            <c:v>teils/teils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EINGABE.Lehrer!$I$30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AA3-428B-A270-B77D57E54314}"/>
            </c:ext>
          </c:extLst>
        </c:ser>
        <c:ser>
          <c:idx val="3"/>
          <c:order val="3"/>
          <c:tx>
            <c:v>eher ja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EINGABE.Lehrer!$J$30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AA3-428B-A270-B77D57E54314}"/>
            </c:ext>
          </c:extLst>
        </c:ser>
        <c:ser>
          <c:idx val="4"/>
          <c:order val="4"/>
          <c:tx>
            <c:v>trifft zu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EINGABE.Lehrer!$K$30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AA3-428B-A270-B77D57E5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85299848"/>
        <c:axId val="1"/>
      </c:barChart>
      <c:catAx>
        <c:axId val="38529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29984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ayout>
        <c:manualLayout>
          <c:xMode val="edge"/>
          <c:yMode val="edge"/>
          <c:x val="5.8941994750656167E-2"/>
          <c:y val="0.83605410346070963"/>
          <c:w val="0.88921443569553804"/>
          <c:h val="8.090765012200951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580174313653833"/>
          <c:y val="0.12463504343046836"/>
          <c:w val="0.497545654894404"/>
          <c:h val="0.70082316730396543"/>
        </c:manualLayout>
      </c:layout>
      <c:barChart>
        <c:barDir val="bar"/>
        <c:grouping val="percentStacked"/>
        <c:varyColors val="0"/>
        <c:ser>
          <c:idx val="2"/>
          <c:order val="0"/>
          <c:tx>
            <c:v>klappt gut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AUSWERTUNG!$G$22:$G$33</c:f>
              <c:strCache>
                <c:ptCount val="12"/>
                <c:pt idx="0">
                  <c:v>REGEL 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AUSWERTUNG!$J$22:$J$33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FF3-A9DE-8263668B1FC5}"/>
            </c:ext>
          </c:extLst>
        </c:ser>
        <c:ser>
          <c:idx val="3"/>
          <c:order val="1"/>
          <c:tx>
            <c:v>nicht so gut</c:v>
          </c:tx>
          <c:spPr>
            <a:solidFill>
              <a:srgbClr val="C00000"/>
            </a:solidFill>
          </c:spPr>
          <c:invertIfNegative val="0"/>
          <c:cat>
            <c:strRef>
              <c:f>AUSWERTUNG!$G$22:$G$33</c:f>
              <c:strCache>
                <c:ptCount val="12"/>
                <c:pt idx="0">
                  <c:v>REGEL 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AUSWERTUNG!$K$22:$K$33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2-4FF3-A9DE-8263668B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300832"/>
        <c:axId val="1"/>
      </c:barChart>
      <c:catAx>
        <c:axId val="38530083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300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Bei neuen Klassen findet Übergabe statt</a:t>
            </a:r>
          </a:p>
        </c:rich>
      </c:tx>
      <c:layout>
        <c:manualLayout>
          <c:xMode val="edge"/>
          <c:yMode val="edge"/>
          <c:x val="0.13860336036549045"/>
          <c:y val="5.91052098879796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37734404147114"/>
          <c:y val="0.32324486417303239"/>
          <c:w val="0.81349879893442245"/>
          <c:h val="0.171108882802660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trifft nicht zu</c:v>
          </c:tx>
          <c:spPr>
            <a:solidFill>
              <a:schemeClr val="bg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EINGABE.Lehrer!$G$50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717-49AD-8CBF-1F8C39B79ED6}"/>
            </c:ext>
          </c:extLst>
        </c:ser>
        <c:ser>
          <c:idx val="1"/>
          <c:order val="1"/>
          <c:tx>
            <c:v>eher nicht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EINGABE.Lehrer!$H$50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717-49AD-8CBF-1F8C39B79ED6}"/>
            </c:ext>
          </c:extLst>
        </c:ser>
        <c:ser>
          <c:idx val="2"/>
          <c:order val="2"/>
          <c:tx>
            <c:v>teils/teils</c:v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717-49AD-8CBF-1F8C39B79E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EINGABE.Lehrer!$I$50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717-49AD-8CBF-1F8C39B79ED6}"/>
            </c:ext>
          </c:extLst>
        </c:ser>
        <c:ser>
          <c:idx val="3"/>
          <c:order val="3"/>
          <c:tx>
            <c:v>eher ja</c:v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717-49AD-8CBF-1F8C39B79E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EINGABE.Lehrer!$J$50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717-49AD-8CBF-1F8C39B79ED6}"/>
            </c:ext>
          </c:extLst>
        </c:ser>
        <c:ser>
          <c:idx val="4"/>
          <c:order val="4"/>
          <c:tx>
            <c:v>trifft zu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Lehrer</c:v>
              </c:pt>
            </c:strLit>
          </c:cat>
          <c:val>
            <c:numRef>
              <c:f>EINGABE.Lehrer!$K$50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A717-49AD-8CBF-1F8C39B7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86793232"/>
        <c:axId val="1"/>
      </c:barChart>
      <c:catAx>
        <c:axId val="38679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679323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ayout>
        <c:manualLayout>
          <c:xMode val="edge"/>
          <c:yMode val="edge"/>
          <c:x val="0.1107855034330185"/>
          <c:y val="0.84406223731837438"/>
          <c:w val="0.88921449656698148"/>
          <c:h val="8.090782769800830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diesen Bereichen finden Absprachen statt </a:t>
            </a:r>
            <a:r>
              <a:rPr lang="de-DE" sz="1000" b="0" i="0" u="none" strike="noStrike" baseline="0">
                <a:solidFill>
                  <a:srgbClr val="FF0000"/>
                </a:solidFill>
                <a:latin typeface="Arial Narrow"/>
                <a:cs typeface="Arial"/>
              </a:rPr>
              <a:t>und als so wichtig wird eine Absprache in diesem Bereich eingeschätzt</a:t>
            </a:r>
            <a:endParaRPr lang="de-DE"/>
          </a:p>
        </c:rich>
      </c:tx>
      <c:layout>
        <c:manualLayout>
          <c:xMode val="edge"/>
          <c:yMode val="edge"/>
          <c:x val="0.12289473684210526"/>
          <c:y val="5.3353918995419691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3232925266106316E-2"/>
          <c:y val="0.29469393507019681"/>
          <c:w val="0.94018413919662513"/>
          <c:h val="0.39180961440222656"/>
        </c:manualLayout>
      </c:layout>
      <c:bar3DChart>
        <c:barDir val="col"/>
        <c:grouping val="clustered"/>
        <c:varyColors val="0"/>
        <c:ser>
          <c:idx val="12"/>
          <c:order val="0"/>
          <c:tx>
            <c:v>nie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Lit>
              <c:ptCount val="7"/>
              <c:pt idx="0">
                <c:v>behandelter Stoff</c:v>
              </c:pt>
              <c:pt idx="1">
                <c:v> </c:v>
              </c:pt>
              <c:pt idx="2">
                <c:v> Schüler der Klasse</c:v>
              </c:pt>
              <c:pt idx="3">
                <c:v> </c:v>
              </c:pt>
              <c:pt idx="4">
                <c:v>Leistungsstand</c:v>
              </c:pt>
              <c:pt idx="5">
                <c:v> </c:v>
              </c:pt>
              <c:pt idx="6">
                <c:v>Wissenslücken</c:v>
              </c:pt>
            </c:strLit>
          </c:cat>
          <c:val>
            <c:numRef>
              <c:f>EINGABE.Lehrer!$G$57:$G$64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056-456E-A33D-60C45A6B8F5D}"/>
            </c:ext>
          </c:extLst>
        </c:ser>
        <c:ser>
          <c:idx val="10"/>
          <c:order val="1"/>
          <c:tx>
            <c:v>selten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Lit>
              <c:ptCount val="7"/>
              <c:pt idx="0">
                <c:v>behandelter Stoff</c:v>
              </c:pt>
              <c:pt idx="1">
                <c:v> </c:v>
              </c:pt>
              <c:pt idx="2">
                <c:v> Schüler der Klasse</c:v>
              </c:pt>
              <c:pt idx="3">
                <c:v> </c:v>
              </c:pt>
              <c:pt idx="4">
                <c:v>Leistungsstand</c:v>
              </c:pt>
              <c:pt idx="5">
                <c:v> </c:v>
              </c:pt>
              <c:pt idx="6">
                <c:v>Wissenslücken</c:v>
              </c:pt>
            </c:strLit>
          </c:cat>
          <c:val>
            <c:numRef>
              <c:f>EINGABE.Lehrer!$H$57:$H$64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056-456E-A33D-60C45A6B8F5D}"/>
            </c:ext>
          </c:extLst>
        </c:ser>
        <c:ser>
          <c:idx val="8"/>
          <c:order val="2"/>
          <c:tx>
            <c:v>oft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Lit>
              <c:ptCount val="7"/>
              <c:pt idx="0">
                <c:v>behandelter Stoff</c:v>
              </c:pt>
              <c:pt idx="1">
                <c:v> </c:v>
              </c:pt>
              <c:pt idx="2">
                <c:v> Schüler der Klasse</c:v>
              </c:pt>
              <c:pt idx="3">
                <c:v> </c:v>
              </c:pt>
              <c:pt idx="4">
                <c:v>Leistungsstand</c:v>
              </c:pt>
              <c:pt idx="5">
                <c:v> </c:v>
              </c:pt>
              <c:pt idx="6">
                <c:v>Wissenslücken</c:v>
              </c:pt>
            </c:strLit>
          </c:cat>
          <c:val>
            <c:numRef>
              <c:f>EINGABE.Lehrer!$I$57:$I$64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4056-456E-A33D-60C45A6B8F5D}"/>
            </c:ext>
          </c:extLst>
        </c:ser>
        <c:ser>
          <c:idx val="6"/>
          <c:order val="3"/>
          <c:tx>
            <c:v>sehr oft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Lit>
              <c:ptCount val="7"/>
              <c:pt idx="0">
                <c:v>behandelter Stoff</c:v>
              </c:pt>
              <c:pt idx="1">
                <c:v> </c:v>
              </c:pt>
              <c:pt idx="2">
                <c:v> Schüler der Klasse</c:v>
              </c:pt>
              <c:pt idx="3">
                <c:v> </c:v>
              </c:pt>
              <c:pt idx="4">
                <c:v>Leistungsstand</c:v>
              </c:pt>
              <c:pt idx="5">
                <c:v> </c:v>
              </c:pt>
              <c:pt idx="6">
                <c:v>Wissenslücken</c:v>
              </c:pt>
            </c:strLit>
          </c:cat>
          <c:val>
            <c:numRef>
              <c:f>EINGABE.Lehrer!$J$57:$J$64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4056-456E-A33D-60C45A6B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6792576"/>
        <c:axId val="1"/>
        <c:axId val="0"/>
      </c:bar3DChart>
      <c:catAx>
        <c:axId val="3867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6792576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7639637150619331E-2"/>
          <c:y val="0.1825093922083269"/>
          <c:w val="0.9388907307639176"/>
          <c:h val="9.4102207812258754E-2"/>
        </c:manualLayout>
      </c:layout>
      <c:overlay val="0"/>
      <c:spPr>
        <a:solidFill>
          <a:schemeClr val="bg2"/>
        </a:solidFill>
        <a:ln>
          <a:solidFill>
            <a:schemeClr val="accent3">
              <a:lumMod val="50000"/>
            </a:schemeClr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zero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unwichtig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EINGABE.Lehrer!$K$57:$K$64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5B8-4486-9861-29C12CC85FEF}"/>
            </c:ext>
          </c:extLst>
        </c:ser>
        <c:ser>
          <c:idx val="1"/>
          <c:order val="1"/>
          <c:tx>
            <c:v>unentschieden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EINGABE.Lehrer!$L$57:$L$64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5B8-4486-9861-29C12CC85FEF}"/>
            </c:ext>
          </c:extLst>
        </c:ser>
        <c:ser>
          <c:idx val="2"/>
          <c:order val="2"/>
          <c:tx>
            <c:v>sehr wichtig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EINGABE.Lehrer!$M$57:$M$64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F5B8-4486-9861-29C12CC85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795528"/>
        <c:axId val="1"/>
      </c:barChart>
      <c:catAx>
        <c:axId val="386795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386795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259503009884959E-2"/>
          <c:y val="0.69121832498210445"/>
          <c:w val="0.64233870019978845"/>
          <c:h val="0.1067614729976934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3366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7782166119278"/>
          <c:y val="0.24917066401182611"/>
          <c:w val="0.81349879893442245"/>
          <c:h val="0.17110888280266021"/>
        </c:manualLayout>
      </c:layout>
      <c:barChart>
        <c:barDir val="bar"/>
        <c:grouping val="percentStacked"/>
        <c:varyColors val="0"/>
        <c:ser>
          <c:idx val="5"/>
          <c:order val="0"/>
          <c:tx>
            <c:v>trifft nicht zu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EINGABE.Schüler!$H$6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C6F-4017-841A-DE92357A623D}"/>
            </c:ext>
          </c:extLst>
        </c:ser>
        <c:ser>
          <c:idx val="6"/>
          <c:order val="1"/>
          <c:tx>
            <c:v>eher nicht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EINGABE.Schüler!$I$6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C6F-4017-841A-DE92357A623D}"/>
            </c:ext>
          </c:extLst>
        </c:ser>
        <c:ser>
          <c:idx val="7"/>
          <c:order val="2"/>
          <c:tx>
            <c:v>teils/teils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EINGABE.Schüler!$J$6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C6F-4017-841A-DE92357A623D}"/>
            </c:ext>
          </c:extLst>
        </c:ser>
        <c:ser>
          <c:idx val="8"/>
          <c:order val="3"/>
          <c:tx>
            <c:v>eher ja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EINGABE.Schüler!$K$6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C6F-4017-841A-DE92357A623D}"/>
            </c:ext>
          </c:extLst>
        </c:ser>
        <c:ser>
          <c:idx val="9"/>
          <c:order val="4"/>
          <c:tx>
            <c:v>trifft zu</c:v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EINGABE.Schüler!$L$6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7C6F-4017-841A-DE92357A6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86792248"/>
        <c:axId val="1"/>
      </c:barChart>
      <c:catAx>
        <c:axId val="386792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386792248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7782166119278"/>
          <c:y val="0.24917066401182611"/>
          <c:w val="0.81349879893442245"/>
          <c:h val="0.17110888280266021"/>
        </c:manualLayout>
      </c:layout>
      <c:barChart>
        <c:barDir val="bar"/>
        <c:grouping val="percentStacked"/>
        <c:varyColors val="0"/>
        <c:ser>
          <c:idx val="5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EINGABE.Schüler!$H$13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0F4-4634-B927-8552483EB1A0}"/>
            </c:ext>
          </c:extLst>
        </c:ser>
        <c:ser>
          <c:idx val="6"/>
          <c:order val="1"/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EINGABE.Schüler!$I$13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0F4-4634-B927-8552483EB1A0}"/>
            </c:ext>
          </c:extLst>
        </c:ser>
        <c:ser>
          <c:idx val="7"/>
          <c:order val="2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EINGABE.Schüler!$J$13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0F4-4634-B927-8552483EB1A0}"/>
            </c:ext>
          </c:extLst>
        </c:ser>
        <c:ser>
          <c:idx val="8"/>
          <c:order val="3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EINGABE.Schüler!$K$13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0F4-4634-B927-8552483EB1A0}"/>
            </c:ext>
          </c:extLst>
        </c:ser>
        <c:ser>
          <c:idx val="9"/>
          <c:order val="4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Schüler</c:v>
              </c:pt>
            </c:strLit>
          </c:cat>
          <c:val>
            <c:numRef>
              <c:f>EINGABE.Schüler!$L$13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0F4-4634-B927-8552483E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58384592"/>
        <c:axId val="1"/>
      </c:barChart>
      <c:catAx>
        <c:axId val="558384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558384592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6</xdr:col>
      <xdr:colOff>9525</xdr:colOff>
      <xdr:row>15</xdr:row>
      <xdr:rowOff>180975</xdr:rowOff>
    </xdr:to>
    <xdr:graphicFrame macro="">
      <xdr:nvGraphicFramePr>
        <xdr:cNvPr id="2489" name="Diagramm 1">
          <a:extLst>
            <a:ext uri="{FF2B5EF4-FFF2-40B4-BE49-F238E27FC236}">
              <a16:creationId xmlns:a16="http://schemas.microsoft.com/office/drawing/2014/main" id="{0C8CA380-947E-43A2-B747-0519975A9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9525</xdr:rowOff>
    </xdr:from>
    <xdr:to>
      <xdr:col>11</xdr:col>
      <xdr:colOff>0</xdr:colOff>
      <xdr:row>15</xdr:row>
      <xdr:rowOff>180975</xdr:rowOff>
    </xdr:to>
    <xdr:graphicFrame macro="">
      <xdr:nvGraphicFramePr>
        <xdr:cNvPr id="2490" name="Diagramm 4">
          <a:extLst>
            <a:ext uri="{FF2B5EF4-FFF2-40B4-BE49-F238E27FC236}">
              <a16:creationId xmlns:a16="http://schemas.microsoft.com/office/drawing/2014/main" id="{0FCC4D72-CDE3-414D-A8DE-567D2AB50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17</xdr:row>
      <xdr:rowOff>180975</xdr:rowOff>
    </xdr:from>
    <xdr:to>
      <xdr:col>5</xdr:col>
      <xdr:colOff>742950</xdr:colOff>
      <xdr:row>33</xdr:row>
      <xdr:rowOff>0</xdr:rowOff>
    </xdr:to>
    <xdr:graphicFrame macro="">
      <xdr:nvGraphicFramePr>
        <xdr:cNvPr id="2491" name="Diagramm 6">
          <a:extLst>
            <a:ext uri="{FF2B5EF4-FFF2-40B4-BE49-F238E27FC236}">
              <a16:creationId xmlns:a16="http://schemas.microsoft.com/office/drawing/2014/main" id="{0DF62D7C-7111-437D-B3F9-DC615D19C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19</xdr:row>
      <xdr:rowOff>180975</xdr:rowOff>
    </xdr:from>
    <xdr:to>
      <xdr:col>11</xdr:col>
      <xdr:colOff>742950</xdr:colOff>
      <xdr:row>32</xdr:row>
      <xdr:rowOff>161925</xdr:rowOff>
    </xdr:to>
    <xdr:graphicFrame macro="">
      <xdr:nvGraphicFramePr>
        <xdr:cNvPr id="2492" name="Diagramm 3">
          <a:extLst>
            <a:ext uri="{FF2B5EF4-FFF2-40B4-BE49-F238E27FC236}">
              <a16:creationId xmlns:a16="http://schemas.microsoft.com/office/drawing/2014/main" id="{778ACF6C-3F1A-4F54-AD21-201F67603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9525</xdr:colOff>
      <xdr:row>50</xdr:row>
      <xdr:rowOff>0</xdr:rowOff>
    </xdr:to>
    <xdr:graphicFrame macro="">
      <xdr:nvGraphicFramePr>
        <xdr:cNvPr id="2493" name="Diagramm 1">
          <a:extLst>
            <a:ext uri="{FF2B5EF4-FFF2-40B4-BE49-F238E27FC236}">
              <a16:creationId xmlns:a16="http://schemas.microsoft.com/office/drawing/2014/main" id="{6F8B168E-E231-4782-81C0-E95271D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114300</xdr:colOff>
      <xdr:row>35</xdr:row>
      <xdr:rowOff>0</xdr:rowOff>
    </xdr:from>
    <xdr:to>
      <xdr:col>11</xdr:col>
      <xdr:colOff>647700</xdr:colOff>
      <xdr:row>50</xdr:row>
      <xdr:rowOff>0</xdr:rowOff>
    </xdr:to>
    <xdr:graphicFrame macro="">
      <xdr:nvGraphicFramePr>
        <xdr:cNvPr id="2494" name="Diagramm 4">
          <a:extLst>
            <a:ext uri="{FF2B5EF4-FFF2-40B4-BE49-F238E27FC236}">
              <a16:creationId xmlns:a16="http://schemas.microsoft.com/office/drawing/2014/main" id="{1F40EC0C-806E-4066-9F5F-53135C524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161925</xdr:colOff>
      <xdr:row>39</xdr:row>
      <xdr:rowOff>28575</xdr:rowOff>
    </xdr:from>
    <xdr:to>
      <xdr:col>12</xdr:col>
      <xdr:colOff>180975</xdr:colOff>
      <xdr:row>47</xdr:row>
      <xdr:rowOff>76200</xdr:rowOff>
    </xdr:to>
    <xdr:graphicFrame macro="">
      <xdr:nvGraphicFramePr>
        <xdr:cNvPr id="2495" name="Diagramm 2">
          <a:extLst>
            <a:ext uri="{FF2B5EF4-FFF2-40B4-BE49-F238E27FC236}">
              <a16:creationId xmlns:a16="http://schemas.microsoft.com/office/drawing/2014/main" id="{DE246BB7-8CA2-49AB-ABF6-940F77B4E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7</xdr:row>
      <xdr:rowOff>47625</xdr:rowOff>
    </xdr:from>
    <xdr:to>
      <xdr:col>5</xdr:col>
      <xdr:colOff>762000</xdr:colOff>
      <xdr:row>15</xdr:row>
      <xdr:rowOff>180975</xdr:rowOff>
    </xdr:to>
    <xdr:graphicFrame macro="">
      <xdr:nvGraphicFramePr>
        <xdr:cNvPr id="2496" name="Diagramm 1">
          <a:extLst>
            <a:ext uri="{FF2B5EF4-FFF2-40B4-BE49-F238E27FC236}">
              <a16:creationId xmlns:a16="http://schemas.microsoft.com/office/drawing/2014/main" id="{EC6463CB-B61F-44B8-A710-D79CD753C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742950</xdr:colOff>
      <xdr:row>24</xdr:row>
      <xdr:rowOff>76200</xdr:rowOff>
    </xdr:from>
    <xdr:to>
      <xdr:col>5</xdr:col>
      <xdr:colOff>733425</xdr:colOff>
      <xdr:row>33</xdr:row>
      <xdr:rowOff>9525</xdr:rowOff>
    </xdr:to>
    <xdr:graphicFrame macro="">
      <xdr:nvGraphicFramePr>
        <xdr:cNvPr id="2497" name="Diagramm 1">
          <a:extLst>
            <a:ext uri="{FF2B5EF4-FFF2-40B4-BE49-F238E27FC236}">
              <a16:creationId xmlns:a16="http://schemas.microsoft.com/office/drawing/2014/main" id="{11D24516-AF98-4504-A642-F1DE5437C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5</xdr:col>
      <xdr:colOff>762000</xdr:colOff>
      <xdr:row>50</xdr:row>
      <xdr:rowOff>9525</xdr:rowOff>
    </xdr:to>
    <xdr:graphicFrame macro="">
      <xdr:nvGraphicFramePr>
        <xdr:cNvPr id="2498" name="Diagramm 1">
          <a:extLst>
            <a:ext uri="{FF2B5EF4-FFF2-40B4-BE49-F238E27FC236}">
              <a16:creationId xmlns:a16="http://schemas.microsoft.com/office/drawing/2014/main" id="{3894CB4C-B689-42E2-A9D7-CEB809CD1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48"/>
  <sheetViews>
    <sheetView topLeftCell="A7" zoomScaleNormal="100" workbookViewId="0">
      <selection activeCell="R27" sqref="R27"/>
    </sheetView>
  </sheetViews>
  <sheetFormatPr baseColWidth="10" defaultRowHeight="15" x14ac:dyDescent="0.25"/>
  <sheetData>
    <row r="1" spans="1:14" ht="15" customHeight="1" x14ac:dyDescent="0.25">
      <c r="A1" s="161" t="s">
        <v>0</v>
      </c>
      <c r="B1" s="162"/>
      <c r="C1" s="162"/>
      <c r="D1" s="162"/>
      <c r="E1" s="162"/>
      <c r="F1" s="163"/>
      <c r="G1" s="154" t="s">
        <v>49</v>
      </c>
      <c r="H1" s="155"/>
      <c r="I1" s="155"/>
      <c r="J1" s="155"/>
      <c r="K1" s="156"/>
      <c r="L1" s="66"/>
      <c r="M1" s="66"/>
      <c r="N1" s="67"/>
    </row>
    <row r="2" spans="1:14" ht="15" customHeight="1" x14ac:dyDescent="0.25">
      <c r="A2" s="164"/>
      <c r="B2" s="165"/>
      <c r="C2" s="165"/>
      <c r="D2" s="165"/>
      <c r="E2" s="165"/>
      <c r="F2" s="166"/>
      <c r="G2" s="124" t="s">
        <v>84</v>
      </c>
      <c r="H2" s="122" t="s">
        <v>87</v>
      </c>
      <c r="I2" s="124" t="s">
        <v>1</v>
      </c>
      <c r="J2" s="124" t="s">
        <v>86</v>
      </c>
      <c r="K2" s="124" t="s">
        <v>7</v>
      </c>
      <c r="L2" s="59"/>
      <c r="M2" s="59"/>
      <c r="N2" s="68"/>
    </row>
    <row r="3" spans="1:14" ht="15" customHeight="1" x14ac:dyDescent="0.25">
      <c r="A3" s="167"/>
      <c r="B3" s="168"/>
      <c r="C3" s="168"/>
      <c r="D3" s="168"/>
      <c r="E3" s="168"/>
      <c r="F3" s="169"/>
      <c r="G3" s="125"/>
      <c r="H3" s="123"/>
      <c r="I3" s="125"/>
      <c r="J3" s="125"/>
      <c r="K3" s="125"/>
      <c r="L3" s="59"/>
      <c r="M3" s="59"/>
      <c r="N3" s="68"/>
    </row>
    <row r="4" spans="1:14" ht="15" customHeight="1" x14ac:dyDescent="0.25">
      <c r="A4" s="176" t="s">
        <v>61</v>
      </c>
      <c r="B4" s="177"/>
      <c r="C4" s="177"/>
      <c r="D4" s="177"/>
      <c r="E4" s="177"/>
      <c r="F4" s="183"/>
      <c r="G4" s="150"/>
      <c r="H4" s="150"/>
      <c r="I4" s="150"/>
      <c r="J4" s="150"/>
      <c r="K4" s="150"/>
      <c r="L4" s="59"/>
      <c r="M4" s="59"/>
      <c r="N4" s="68"/>
    </row>
    <row r="5" spans="1:14" ht="15.75" thickBot="1" x14ac:dyDescent="0.3">
      <c r="A5" s="195"/>
      <c r="B5" s="196"/>
      <c r="C5" s="196"/>
      <c r="D5" s="196"/>
      <c r="E5" s="196"/>
      <c r="F5" s="197"/>
      <c r="G5" s="141"/>
      <c r="H5" s="141"/>
      <c r="I5" s="141"/>
      <c r="J5" s="141"/>
      <c r="K5" s="141"/>
      <c r="L5" s="59"/>
      <c r="M5" s="59"/>
      <c r="N5" s="68"/>
    </row>
    <row r="6" spans="1:14" ht="15" customHeight="1" x14ac:dyDescent="0.25">
      <c r="A6" s="185" t="s">
        <v>60</v>
      </c>
      <c r="B6" s="186"/>
      <c r="C6" s="186"/>
      <c r="D6" s="186"/>
      <c r="E6" s="187"/>
      <c r="F6" s="55" t="s">
        <v>52</v>
      </c>
      <c r="G6" s="56" t="s">
        <v>53</v>
      </c>
      <c r="H6" s="56" t="s">
        <v>54</v>
      </c>
      <c r="I6" s="56" t="s">
        <v>55</v>
      </c>
      <c r="J6" s="56" t="s">
        <v>56</v>
      </c>
      <c r="K6" s="56" t="s">
        <v>57</v>
      </c>
      <c r="L6" s="57" t="s">
        <v>58</v>
      </c>
      <c r="M6" s="59"/>
      <c r="N6" s="68"/>
    </row>
    <row r="7" spans="1:14" ht="15.75" thickBot="1" x14ac:dyDescent="0.3">
      <c r="A7" s="188"/>
      <c r="B7" s="189"/>
      <c r="C7" s="189"/>
      <c r="D7" s="189"/>
      <c r="E7" s="190"/>
      <c r="F7" s="52"/>
      <c r="G7" s="53"/>
      <c r="H7" s="53"/>
      <c r="I7" s="53"/>
      <c r="J7" s="53"/>
      <c r="K7" s="53"/>
      <c r="L7" s="54"/>
      <c r="M7" s="59"/>
      <c r="N7" s="68"/>
    </row>
    <row r="8" spans="1:14" ht="31.5" customHeight="1" thickBot="1" x14ac:dyDescent="0.3">
      <c r="A8" s="58"/>
      <c r="B8" s="49"/>
      <c r="C8" s="49"/>
      <c r="D8" s="49"/>
      <c r="E8" s="49"/>
      <c r="F8" s="49"/>
      <c r="G8" s="119" t="s">
        <v>84</v>
      </c>
      <c r="H8" s="120" t="s">
        <v>87</v>
      </c>
      <c r="I8" s="119" t="s">
        <v>1</v>
      </c>
      <c r="J8" s="119" t="s">
        <v>86</v>
      </c>
      <c r="K8" s="119" t="s">
        <v>7</v>
      </c>
      <c r="L8" s="59"/>
      <c r="M8" s="59"/>
      <c r="N8" s="68"/>
    </row>
    <row r="9" spans="1:14" ht="15" customHeight="1" x14ac:dyDescent="0.25">
      <c r="A9" s="198" t="s">
        <v>62</v>
      </c>
      <c r="B9" s="199"/>
      <c r="C9" s="199"/>
      <c r="D9" s="199"/>
      <c r="E9" s="199"/>
      <c r="F9" s="200"/>
      <c r="G9" s="152"/>
      <c r="H9" s="152"/>
      <c r="I9" s="152"/>
      <c r="J9" s="152"/>
      <c r="K9" s="148"/>
      <c r="L9" s="59"/>
      <c r="M9" s="59"/>
      <c r="N9" s="68"/>
    </row>
    <row r="10" spans="1:14" ht="15.75" thickBot="1" x14ac:dyDescent="0.3">
      <c r="A10" s="195"/>
      <c r="B10" s="196"/>
      <c r="C10" s="196"/>
      <c r="D10" s="196"/>
      <c r="E10" s="196"/>
      <c r="F10" s="201"/>
      <c r="G10" s="153"/>
      <c r="H10" s="153"/>
      <c r="I10" s="153"/>
      <c r="J10" s="153"/>
      <c r="K10" s="149"/>
      <c r="L10" s="59"/>
      <c r="M10" s="59"/>
      <c r="N10" s="68"/>
    </row>
    <row r="11" spans="1:14" ht="15" customHeight="1" x14ac:dyDescent="0.25">
      <c r="A11" s="202" t="s">
        <v>63</v>
      </c>
      <c r="B11" s="199"/>
      <c r="C11" s="199"/>
      <c r="D11" s="199"/>
      <c r="E11" s="199"/>
      <c r="F11" s="200"/>
      <c r="G11" s="132"/>
      <c r="H11" s="133"/>
      <c r="I11" s="133"/>
      <c r="J11" s="133"/>
      <c r="K11" s="133"/>
      <c r="L11" s="59"/>
      <c r="M11" s="59"/>
      <c r="N11" s="68"/>
    </row>
    <row r="12" spans="1:14" ht="15.75" thickBot="1" x14ac:dyDescent="0.3">
      <c r="A12" s="195"/>
      <c r="B12" s="196"/>
      <c r="C12" s="196"/>
      <c r="D12" s="196"/>
      <c r="E12" s="196"/>
      <c r="F12" s="201"/>
      <c r="G12" s="134"/>
      <c r="H12" s="135"/>
      <c r="I12" s="135"/>
      <c r="J12" s="135"/>
      <c r="K12" s="135"/>
      <c r="L12" s="59"/>
      <c r="M12" s="59"/>
      <c r="N12" s="68"/>
    </row>
    <row r="13" spans="1:14" ht="16.5" x14ac:dyDescent="0.3">
      <c r="A13" s="58"/>
      <c r="B13" s="49"/>
      <c r="C13" s="49"/>
      <c r="D13" s="49"/>
      <c r="E13" s="50"/>
      <c r="F13" s="50"/>
      <c r="G13" s="126" t="s">
        <v>50</v>
      </c>
      <c r="H13" s="126"/>
      <c r="I13" s="64"/>
      <c r="J13" s="126" t="s">
        <v>51</v>
      </c>
      <c r="K13" s="127"/>
      <c r="L13" s="59"/>
      <c r="M13" s="59"/>
      <c r="N13" s="68"/>
    </row>
    <row r="14" spans="1:14" x14ac:dyDescent="0.25">
      <c r="A14" s="151" t="s">
        <v>21</v>
      </c>
      <c r="B14" s="203"/>
      <c r="C14" s="203"/>
      <c r="D14" s="203"/>
      <c r="E14" s="203"/>
      <c r="F14" s="197"/>
      <c r="G14" s="128"/>
      <c r="H14" s="129"/>
      <c r="I14" s="140"/>
      <c r="J14" s="128"/>
      <c r="K14" s="129"/>
      <c r="L14" s="59"/>
      <c r="M14" s="59"/>
      <c r="N14" s="68"/>
    </row>
    <row r="15" spans="1:14" x14ac:dyDescent="0.25">
      <c r="A15" s="151"/>
      <c r="B15" s="179"/>
      <c r="C15" s="179"/>
      <c r="D15" s="179"/>
      <c r="E15" s="179"/>
      <c r="F15" s="184"/>
      <c r="G15" s="130"/>
      <c r="H15" s="131"/>
      <c r="I15" s="140"/>
      <c r="J15" s="130"/>
      <c r="K15" s="131"/>
      <c r="L15" s="59"/>
      <c r="M15" s="59"/>
      <c r="N15" s="68"/>
    </row>
    <row r="16" spans="1:14" x14ac:dyDescent="0.25">
      <c r="A16" s="151" t="s">
        <v>22</v>
      </c>
      <c r="B16" s="191"/>
      <c r="C16" s="191"/>
      <c r="D16" s="191"/>
      <c r="E16" s="191"/>
      <c r="F16" s="192"/>
      <c r="G16" s="128"/>
      <c r="H16" s="129"/>
      <c r="I16" s="140"/>
      <c r="J16" s="128"/>
      <c r="K16" s="129"/>
      <c r="L16" s="59"/>
      <c r="M16" s="59"/>
      <c r="N16" s="68"/>
    </row>
    <row r="17" spans="1:14" x14ac:dyDescent="0.25">
      <c r="A17" s="151"/>
      <c r="B17" s="193"/>
      <c r="C17" s="193"/>
      <c r="D17" s="193"/>
      <c r="E17" s="193"/>
      <c r="F17" s="194"/>
      <c r="G17" s="130"/>
      <c r="H17" s="131"/>
      <c r="I17" s="140"/>
      <c r="J17" s="130"/>
      <c r="K17" s="131"/>
      <c r="L17" s="59"/>
      <c r="M17" s="59"/>
      <c r="N17" s="68"/>
    </row>
    <row r="18" spans="1:14" x14ac:dyDescent="0.25">
      <c r="A18" s="151" t="s">
        <v>23</v>
      </c>
      <c r="B18" s="191"/>
      <c r="C18" s="191"/>
      <c r="D18" s="191"/>
      <c r="E18" s="191"/>
      <c r="F18" s="192"/>
      <c r="G18" s="128"/>
      <c r="H18" s="129"/>
      <c r="I18" s="140"/>
      <c r="J18" s="128"/>
      <c r="K18" s="129"/>
      <c r="L18" s="59"/>
      <c r="M18" s="59"/>
      <c r="N18" s="68"/>
    </row>
    <row r="19" spans="1:14" x14ac:dyDescent="0.25">
      <c r="A19" s="151"/>
      <c r="B19" s="193"/>
      <c r="C19" s="193"/>
      <c r="D19" s="193"/>
      <c r="E19" s="193"/>
      <c r="F19" s="194"/>
      <c r="G19" s="130"/>
      <c r="H19" s="131"/>
      <c r="I19" s="140"/>
      <c r="J19" s="130"/>
      <c r="K19" s="131"/>
      <c r="L19" s="59"/>
      <c r="M19" s="59"/>
      <c r="N19" s="68"/>
    </row>
    <row r="20" spans="1:14" x14ac:dyDescent="0.25">
      <c r="A20" s="151" t="s">
        <v>24</v>
      </c>
      <c r="B20" s="191"/>
      <c r="C20" s="191"/>
      <c r="D20" s="191"/>
      <c r="E20" s="191"/>
      <c r="F20" s="192"/>
      <c r="G20" s="128"/>
      <c r="H20" s="129"/>
      <c r="I20" s="140"/>
      <c r="J20" s="128"/>
      <c r="K20" s="129"/>
      <c r="L20" s="59"/>
      <c r="M20" s="59"/>
      <c r="N20" s="68"/>
    </row>
    <row r="21" spans="1:14" x14ac:dyDescent="0.25">
      <c r="A21" s="151"/>
      <c r="B21" s="193"/>
      <c r="C21" s="193"/>
      <c r="D21" s="193"/>
      <c r="E21" s="193"/>
      <c r="F21" s="194"/>
      <c r="G21" s="130"/>
      <c r="H21" s="131"/>
      <c r="I21" s="140"/>
      <c r="J21" s="130"/>
      <c r="K21" s="131"/>
      <c r="L21" s="59"/>
      <c r="M21" s="59"/>
      <c r="N21" s="68"/>
    </row>
    <row r="22" spans="1:14" x14ac:dyDescent="0.25">
      <c r="A22" s="151" t="s">
        <v>25</v>
      </c>
      <c r="B22" s="191"/>
      <c r="C22" s="191"/>
      <c r="D22" s="191"/>
      <c r="E22" s="191"/>
      <c r="F22" s="192"/>
      <c r="G22" s="128"/>
      <c r="H22" s="129"/>
      <c r="I22" s="140"/>
      <c r="J22" s="128"/>
      <c r="K22" s="129"/>
      <c r="L22" s="59"/>
      <c r="M22" s="59"/>
      <c r="N22" s="68"/>
    </row>
    <row r="23" spans="1:14" x14ac:dyDescent="0.25">
      <c r="A23" s="151"/>
      <c r="B23" s="193"/>
      <c r="C23" s="193"/>
      <c r="D23" s="193"/>
      <c r="E23" s="193"/>
      <c r="F23" s="194"/>
      <c r="G23" s="130"/>
      <c r="H23" s="131"/>
      <c r="I23" s="140"/>
      <c r="J23" s="130"/>
      <c r="K23" s="131"/>
      <c r="L23" s="59"/>
      <c r="M23" s="59"/>
      <c r="N23" s="68"/>
    </row>
    <row r="24" spans="1:14" x14ac:dyDescent="0.25">
      <c r="A24" s="151" t="s">
        <v>26</v>
      </c>
      <c r="B24" s="191"/>
      <c r="C24" s="191"/>
      <c r="D24" s="191"/>
      <c r="E24" s="191"/>
      <c r="F24" s="192"/>
      <c r="G24" s="128"/>
      <c r="H24" s="129"/>
      <c r="I24" s="140"/>
      <c r="J24" s="128"/>
      <c r="K24" s="129"/>
      <c r="L24" s="59"/>
      <c r="M24" s="59"/>
      <c r="N24" s="68"/>
    </row>
    <row r="25" spans="1:14" x14ac:dyDescent="0.25">
      <c r="A25" s="151"/>
      <c r="B25" s="193"/>
      <c r="C25" s="193"/>
      <c r="D25" s="193"/>
      <c r="E25" s="193"/>
      <c r="F25" s="194"/>
      <c r="G25" s="130"/>
      <c r="H25" s="131"/>
      <c r="I25" s="140"/>
      <c r="J25" s="130"/>
      <c r="K25" s="131"/>
      <c r="L25" s="59"/>
      <c r="M25" s="59"/>
      <c r="N25" s="68"/>
    </row>
    <row r="26" spans="1:14" x14ac:dyDescent="0.25">
      <c r="A26" s="151" t="s">
        <v>27</v>
      </c>
      <c r="B26" s="191"/>
      <c r="C26" s="191"/>
      <c r="D26" s="191"/>
      <c r="E26" s="191"/>
      <c r="F26" s="192"/>
      <c r="G26" s="128"/>
      <c r="H26" s="129"/>
      <c r="I26" s="140"/>
      <c r="J26" s="128"/>
      <c r="K26" s="129"/>
      <c r="L26" s="59"/>
      <c r="M26" s="59"/>
      <c r="N26" s="68"/>
    </row>
    <row r="27" spans="1:14" x14ac:dyDescent="0.25">
      <c r="A27" s="151"/>
      <c r="B27" s="193"/>
      <c r="C27" s="193"/>
      <c r="D27" s="193"/>
      <c r="E27" s="193"/>
      <c r="F27" s="194"/>
      <c r="G27" s="130"/>
      <c r="H27" s="131"/>
      <c r="I27" s="140"/>
      <c r="J27" s="130"/>
      <c r="K27" s="131"/>
      <c r="L27" s="59"/>
      <c r="M27" s="59"/>
      <c r="N27" s="68"/>
    </row>
    <row r="28" spans="1:14" x14ac:dyDescent="0.25">
      <c r="A28" s="151" t="s">
        <v>28</v>
      </c>
      <c r="B28" s="191"/>
      <c r="C28" s="191"/>
      <c r="D28" s="191"/>
      <c r="E28" s="191"/>
      <c r="F28" s="192"/>
      <c r="G28" s="128"/>
      <c r="H28" s="129"/>
      <c r="I28" s="140"/>
      <c r="J28" s="128"/>
      <c r="K28" s="129"/>
      <c r="L28" s="59"/>
      <c r="M28" s="59"/>
      <c r="N28" s="68"/>
    </row>
    <row r="29" spans="1:14" x14ac:dyDescent="0.25">
      <c r="A29" s="151"/>
      <c r="B29" s="193"/>
      <c r="C29" s="193"/>
      <c r="D29" s="193"/>
      <c r="E29" s="193"/>
      <c r="F29" s="194"/>
      <c r="G29" s="130"/>
      <c r="H29" s="131"/>
      <c r="I29" s="140"/>
      <c r="J29" s="130"/>
      <c r="K29" s="131"/>
      <c r="L29" s="59"/>
      <c r="M29" s="59"/>
      <c r="N29" s="68"/>
    </row>
    <row r="30" spans="1:14" x14ac:dyDescent="0.25">
      <c r="A30" s="151" t="s">
        <v>29</v>
      </c>
      <c r="B30" s="191"/>
      <c r="C30" s="191"/>
      <c r="D30" s="191"/>
      <c r="E30" s="191"/>
      <c r="F30" s="192"/>
      <c r="G30" s="128"/>
      <c r="H30" s="129"/>
      <c r="I30" s="140"/>
      <c r="J30" s="128"/>
      <c r="K30" s="129"/>
      <c r="L30" s="59"/>
      <c r="M30" s="59"/>
      <c r="N30" s="68"/>
    </row>
    <row r="31" spans="1:14" x14ac:dyDescent="0.25">
      <c r="A31" s="151"/>
      <c r="B31" s="193"/>
      <c r="C31" s="193"/>
      <c r="D31" s="193"/>
      <c r="E31" s="193"/>
      <c r="F31" s="194"/>
      <c r="G31" s="130"/>
      <c r="H31" s="131"/>
      <c r="I31" s="140"/>
      <c r="J31" s="130"/>
      <c r="K31" s="131"/>
      <c r="L31" s="59"/>
      <c r="M31" s="59"/>
      <c r="N31" s="68"/>
    </row>
    <row r="32" spans="1:14" x14ac:dyDescent="0.25">
      <c r="A32" s="151" t="s">
        <v>30</v>
      </c>
      <c r="B32" s="191"/>
      <c r="C32" s="191"/>
      <c r="D32" s="191"/>
      <c r="E32" s="191"/>
      <c r="F32" s="192"/>
      <c r="G32" s="128"/>
      <c r="H32" s="129"/>
      <c r="I32" s="140"/>
      <c r="J32" s="128"/>
      <c r="K32" s="129"/>
      <c r="L32" s="59"/>
      <c r="M32" s="59"/>
      <c r="N32" s="68"/>
    </row>
    <row r="33" spans="1:14" x14ac:dyDescent="0.25">
      <c r="A33" s="151"/>
      <c r="B33" s="193"/>
      <c r="C33" s="193"/>
      <c r="D33" s="193"/>
      <c r="E33" s="193"/>
      <c r="F33" s="194"/>
      <c r="G33" s="130"/>
      <c r="H33" s="131"/>
      <c r="I33" s="140"/>
      <c r="J33" s="130"/>
      <c r="K33" s="131"/>
      <c r="L33" s="59"/>
      <c r="M33" s="59"/>
      <c r="N33" s="68"/>
    </row>
    <row r="34" spans="1:14" ht="30.75" customHeight="1" x14ac:dyDescent="0.25">
      <c r="A34" s="69"/>
      <c r="B34" s="62"/>
      <c r="C34" s="62"/>
      <c r="D34" s="62"/>
      <c r="E34" s="62"/>
      <c r="F34" s="62"/>
      <c r="G34" s="119" t="s">
        <v>84</v>
      </c>
      <c r="H34" s="120" t="s">
        <v>87</v>
      </c>
      <c r="I34" s="121" t="s">
        <v>1</v>
      </c>
      <c r="J34" s="119" t="s">
        <v>86</v>
      </c>
      <c r="K34" s="119" t="s">
        <v>7</v>
      </c>
      <c r="L34" s="59"/>
      <c r="M34" s="59"/>
      <c r="N34" s="68"/>
    </row>
    <row r="35" spans="1:14" ht="15" customHeight="1" x14ac:dyDescent="0.25">
      <c r="A35" s="176" t="s">
        <v>64</v>
      </c>
      <c r="B35" s="177"/>
      <c r="C35" s="177"/>
      <c r="D35" s="177"/>
      <c r="E35" s="177"/>
      <c r="F35" s="183"/>
      <c r="G35" s="141"/>
      <c r="H35" s="141"/>
      <c r="I35" s="141"/>
      <c r="J35" s="141"/>
      <c r="K35" s="141"/>
      <c r="L35" s="59"/>
      <c r="M35" s="59"/>
      <c r="N35" s="68"/>
    </row>
    <row r="36" spans="1:14" x14ac:dyDescent="0.25">
      <c r="A36" s="178"/>
      <c r="B36" s="179"/>
      <c r="C36" s="179"/>
      <c r="D36" s="179"/>
      <c r="E36" s="179"/>
      <c r="F36" s="184"/>
      <c r="G36" s="137"/>
      <c r="H36" s="137"/>
      <c r="I36" s="137"/>
      <c r="J36" s="137"/>
      <c r="K36" s="137"/>
      <c r="L36" s="59"/>
      <c r="M36" s="59"/>
      <c r="N36" s="68"/>
    </row>
    <row r="37" spans="1:14" x14ac:dyDescent="0.25">
      <c r="A37" s="58"/>
      <c r="B37" s="49"/>
      <c r="C37" s="49"/>
      <c r="D37" s="49"/>
      <c r="E37" s="49"/>
      <c r="F37" s="49"/>
      <c r="G37" s="63"/>
      <c r="H37" s="63"/>
      <c r="I37" s="63"/>
      <c r="J37" s="63"/>
      <c r="K37" s="63"/>
      <c r="L37" s="49"/>
      <c r="M37" s="59"/>
      <c r="N37" s="68"/>
    </row>
    <row r="38" spans="1:14" x14ac:dyDescent="0.25">
      <c r="A38" s="176" t="s">
        <v>65</v>
      </c>
      <c r="B38" s="177"/>
      <c r="C38" s="177"/>
      <c r="D38" s="177"/>
      <c r="E38" s="177"/>
      <c r="F38" s="183"/>
      <c r="G38" s="64"/>
      <c r="H38" s="64"/>
      <c r="I38" s="64"/>
      <c r="J38" s="64"/>
      <c r="K38" s="64"/>
      <c r="L38" s="59"/>
      <c r="M38" s="59"/>
      <c r="N38" s="68"/>
    </row>
    <row r="39" spans="1:14" ht="15.75" thickBot="1" x14ac:dyDescent="0.3">
      <c r="A39" s="178"/>
      <c r="B39" s="179"/>
      <c r="C39" s="179"/>
      <c r="D39" s="179"/>
      <c r="E39" s="179"/>
      <c r="F39" s="184"/>
      <c r="G39" s="65" t="s">
        <v>35</v>
      </c>
      <c r="H39" s="65" t="s">
        <v>36</v>
      </c>
      <c r="I39" s="65" t="s">
        <v>37</v>
      </c>
      <c r="J39" s="65" t="s">
        <v>38</v>
      </c>
      <c r="K39" s="65" t="s">
        <v>4</v>
      </c>
      <c r="L39" s="65" t="s">
        <v>59</v>
      </c>
      <c r="M39" s="65" t="s">
        <v>39</v>
      </c>
      <c r="N39" s="68"/>
    </row>
    <row r="40" spans="1:14" ht="15" customHeight="1" x14ac:dyDescent="0.25">
      <c r="A40" s="176" t="s">
        <v>45</v>
      </c>
      <c r="B40" s="177"/>
      <c r="C40" s="177"/>
      <c r="D40" s="177"/>
      <c r="E40" s="177"/>
      <c r="F40" s="177"/>
      <c r="G40" s="138"/>
      <c r="H40" s="136"/>
      <c r="I40" s="136"/>
      <c r="J40" s="146"/>
      <c r="K40" s="144"/>
      <c r="L40" s="142"/>
      <c r="M40" s="172"/>
      <c r="N40" s="68"/>
    </row>
    <row r="41" spans="1:14" x14ac:dyDescent="0.25">
      <c r="A41" s="178"/>
      <c r="B41" s="179"/>
      <c r="C41" s="179"/>
      <c r="D41" s="179"/>
      <c r="E41" s="179"/>
      <c r="F41" s="179"/>
      <c r="G41" s="139"/>
      <c r="H41" s="137"/>
      <c r="I41" s="137"/>
      <c r="J41" s="147"/>
      <c r="K41" s="145"/>
      <c r="L41" s="143"/>
      <c r="M41" s="173"/>
      <c r="N41" s="68"/>
    </row>
    <row r="42" spans="1:14" ht="15" customHeight="1" x14ac:dyDescent="0.25">
      <c r="A42" s="176" t="s">
        <v>46</v>
      </c>
      <c r="B42" s="177"/>
      <c r="C42" s="177"/>
      <c r="D42" s="177"/>
      <c r="E42" s="177"/>
      <c r="F42" s="177"/>
      <c r="G42" s="171"/>
      <c r="H42" s="141"/>
      <c r="I42" s="141"/>
      <c r="J42" s="170"/>
      <c r="K42" s="73"/>
      <c r="L42" s="157"/>
      <c r="M42" s="159"/>
      <c r="N42" s="68"/>
    </row>
    <row r="43" spans="1:14" x14ac:dyDescent="0.25">
      <c r="A43" s="178"/>
      <c r="B43" s="179"/>
      <c r="C43" s="179"/>
      <c r="D43" s="179"/>
      <c r="E43" s="179"/>
      <c r="F43" s="179"/>
      <c r="G43" s="139"/>
      <c r="H43" s="137"/>
      <c r="I43" s="137"/>
      <c r="J43" s="147"/>
      <c r="K43" s="75"/>
      <c r="L43" s="143"/>
      <c r="M43" s="173"/>
      <c r="N43" s="68"/>
    </row>
    <row r="44" spans="1:14" ht="15" customHeight="1" x14ac:dyDescent="0.25">
      <c r="A44" s="176" t="s">
        <v>47</v>
      </c>
      <c r="B44" s="177"/>
      <c r="C44" s="177"/>
      <c r="D44" s="177"/>
      <c r="E44" s="177"/>
      <c r="F44" s="177"/>
      <c r="G44" s="171"/>
      <c r="H44" s="141"/>
      <c r="I44" s="47"/>
      <c r="J44" s="74"/>
      <c r="K44" s="73"/>
      <c r="L44" s="157"/>
      <c r="M44" s="159"/>
      <c r="N44" s="68"/>
    </row>
    <row r="45" spans="1:14" x14ac:dyDescent="0.25">
      <c r="A45" s="178"/>
      <c r="B45" s="179"/>
      <c r="C45" s="179"/>
      <c r="D45" s="179"/>
      <c r="E45" s="179"/>
      <c r="F45" s="179"/>
      <c r="G45" s="139"/>
      <c r="H45" s="137"/>
      <c r="I45" s="48"/>
      <c r="J45" s="51"/>
      <c r="K45" s="75"/>
      <c r="L45" s="143"/>
      <c r="M45" s="173"/>
      <c r="N45" s="68"/>
    </row>
    <row r="46" spans="1:14" x14ac:dyDescent="0.25">
      <c r="A46" s="176" t="s">
        <v>48</v>
      </c>
      <c r="B46" s="177"/>
      <c r="C46" s="177"/>
      <c r="D46" s="177"/>
      <c r="E46" s="177"/>
      <c r="F46" s="177"/>
      <c r="G46" s="171"/>
      <c r="H46" s="141"/>
      <c r="I46" s="141"/>
      <c r="J46" s="170"/>
      <c r="K46" s="174"/>
      <c r="L46" s="157"/>
      <c r="M46" s="159"/>
      <c r="N46" s="68"/>
    </row>
    <row r="47" spans="1:14" ht="15.75" thickBot="1" x14ac:dyDescent="0.3">
      <c r="A47" s="178"/>
      <c r="B47" s="179"/>
      <c r="C47" s="179"/>
      <c r="D47" s="179"/>
      <c r="E47" s="179"/>
      <c r="F47" s="179"/>
      <c r="G47" s="180"/>
      <c r="H47" s="181"/>
      <c r="I47" s="181"/>
      <c r="J47" s="182"/>
      <c r="K47" s="175"/>
      <c r="L47" s="158"/>
      <c r="M47" s="160"/>
      <c r="N47" s="68"/>
    </row>
    <row r="48" spans="1:14" ht="15.75" thickBot="1" x14ac:dyDescent="0.3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</row>
  </sheetData>
  <mergeCells count="109">
    <mergeCell ref="A20:A21"/>
    <mergeCell ref="B20:F21"/>
    <mergeCell ref="G20:H21"/>
    <mergeCell ref="I20:I21"/>
    <mergeCell ref="J20:K21"/>
    <mergeCell ref="A24:A25"/>
    <mergeCell ref="B24:F25"/>
    <mergeCell ref="G24:H25"/>
    <mergeCell ref="I24:I25"/>
    <mergeCell ref="J24:K25"/>
    <mergeCell ref="A22:A23"/>
    <mergeCell ref="B22:F23"/>
    <mergeCell ref="G22:H23"/>
    <mergeCell ref="I22:I23"/>
    <mergeCell ref="J22:K23"/>
    <mergeCell ref="A28:A29"/>
    <mergeCell ref="B28:F29"/>
    <mergeCell ref="G28:H29"/>
    <mergeCell ref="I28:I29"/>
    <mergeCell ref="A26:A27"/>
    <mergeCell ref="B26:F27"/>
    <mergeCell ref="G26:H27"/>
    <mergeCell ref="I26:I27"/>
    <mergeCell ref="A4:F5"/>
    <mergeCell ref="A9:F10"/>
    <mergeCell ref="A11:F12"/>
    <mergeCell ref="B14:F15"/>
    <mergeCell ref="B16:F17"/>
    <mergeCell ref="B18:F19"/>
    <mergeCell ref="A14:A15"/>
    <mergeCell ref="A16:A17"/>
    <mergeCell ref="G44:G45"/>
    <mergeCell ref="A35:F36"/>
    <mergeCell ref="A38:F39"/>
    <mergeCell ref="A40:F41"/>
    <mergeCell ref="A6:E7"/>
    <mergeCell ref="A42:F43"/>
    <mergeCell ref="A32:A33"/>
    <mergeCell ref="A18:A19"/>
    <mergeCell ref="B30:F31"/>
    <mergeCell ref="B32:F33"/>
    <mergeCell ref="L42:L43"/>
    <mergeCell ref="M42:M43"/>
    <mergeCell ref="L44:L45"/>
    <mergeCell ref="H44:H45"/>
    <mergeCell ref="A44:F45"/>
    <mergeCell ref="A46:F47"/>
    <mergeCell ref="G46:G47"/>
    <mergeCell ref="H46:H47"/>
    <mergeCell ref="I46:I47"/>
    <mergeCell ref="J46:J47"/>
    <mergeCell ref="L46:L47"/>
    <mergeCell ref="M46:M47"/>
    <mergeCell ref="A1:F3"/>
    <mergeCell ref="J42:J43"/>
    <mergeCell ref="I42:I43"/>
    <mergeCell ref="H42:H43"/>
    <mergeCell ref="G42:G43"/>
    <mergeCell ref="M40:M41"/>
    <mergeCell ref="K46:K47"/>
    <mergeCell ref="M44:M45"/>
    <mergeCell ref="A30:A31"/>
    <mergeCell ref="G9:G10"/>
    <mergeCell ref="H9:H10"/>
    <mergeCell ref="I9:I10"/>
    <mergeCell ref="J9:J10"/>
    <mergeCell ref="G1:K1"/>
    <mergeCell ref="G16:H17"/>
    <mergeCell ref="G18:H19"/>
    <mergeCell ref="G30:H31"/>
    <mergeCell ref="J16:K17"/>
    <mergeCell ref="I4:I5"/>
    <mergeCell ref="J4:J5"/>
    <mergeCell ref="K4:K5"/>
    <mergeCell ref="G32:H33"/>
    <mergeCell ref="J18:K19"/>
    <mergeCell ref="J30:K31"/>
    <mergeCell ref="J32:K33"/>
    <mergeCell ref="J28:K29"/>
    <mergeCell ref="J26:K27"/>
    <mergeCell ref="I16:I17"/>
    <mergeCell ref="L40:L41"/>
    <mergeCell ref="K40:K41"/>
    <mergeCell ref="J40:J41"/>
    <mergeCell ref="I40:I41"/>
    <mergeCell ref="I18:I19"/>
    <mergeCell ref="I30:I31"/>
    <mergeCell ref="J35:J36"/>
    <mergeCell ref="K35:K36"/>
    <mergeCell ref="G14:H15"/>
    <mergeCell ref="J14:K15"/>
    <mergeCell ref="G11:K12"/>
    <mergeCell ref="H40:H41"/>
    <mergeCell ref="G40:G41"/>
    <mergeCell ref="I32:I33"/>
    <mergeCell ref="G35:G36"/>
    <mergeCell ref="H35:H36"/>
    <mergeCell ref="I35:I36"/>
    <mergeCell ref="I14:I15"/>
    <mergeCell ref="H2:H3"/>
    <mergeCell ref="G2:G3"/>
    <mergeCell ref="I2:I3"/>
    <mergeCell ref="J2:J3"/>
    <mergeCell ref="K2:K3"/>
    <mergeCell ref="G13:H13"/>
    <mergeCell ref="J13:K13"/>
    <mergeCell ref="K9:K10"/>
    <mergeCell ref="G4:G5"/>
    <mergeCell ref="H4:H5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9"/>
  <sheetViews>
    <sheetView zoomScaleNormal="100" workbookViewId="0">
      <selection activeCell="H9" sqref="H9:H12"/>
    </sheetView>
  </sheetViews>
  <sheetFormatPr baseColWidth="10" defaultRowHeight="15" x14ac:dyDescent="0.25"/>
  <cols>
    <col min="7" max="11" width="17.7109375" customWidth="1"/>
  </cols>
  <sheetData>
    <row r="1" spans="1:14" ht="15" customHeight="1" x14ac:dyDescent="0.25">
      <c r="A1" s="210" t="s">
        <v>80</v>
      </c>
      <c r="B1" s="211"/>
      <c r="C1" s="211"/>
      <c r="D1" s="211"/>
      <c r="E1" s="211"/>
      <c r="F1" s="212"/>
      <c r="G1" s="154" t="s">
        <v>49</v>
      </c>
      <c r="H1" s="155"/>
      <c r="I1" s="155"/>
      <c r="J1" s="155"/>
      <c r="K1" s="156"/>
      <c r="L1" s="66"/>
      <c r="M1" s="66"/>
      <c r="N1" s="67"/>
    </row>
    <row r="2" spans="1:14" ht="15" customHeight="1" x14ac:dyDescent="0.3">
      <c r="A2" s="213"/>
      <c r="B2" s="214"/>
      <c r="C2" s="214"/>
      <c r="D2" s="214"/>
      <c r="E2" s="214"/>
      <c r="F2" s="215"/>
      <c r="G2" s="60"/>
      <c r="H2" s="60"/>
      <c r="I2" s="60"/>
      <c r="J2" s="60"/>
      <c r="K2" s="60"/>
      <c r="L2" s="59"/>
      <c r="M2" s="59"/>
      <c r="N2" s="68"/>
    </row>
    <row r="3" spans="1:14" ht="15" customHeight="1" thickBot="1" x14ac:dyDescent="0.35">
      <c r="A3" s="216"/>
      <c r="B3" s="217"/>
      <c r="C3" s="217"/>
      <c r="D3" s="217"/>
      <c r="E3" s="217"/>
      <c r="F3" s="218"/>
      <c r="G3" s="118" t="s">
        <v>84</v>
      </c>
      <c r="H3" s="118" t="s">
        <v>87</v>
      </c>
      <c r="I3" s="118" t="s">
        <v>1</v>
      </c>
      <c r="J3" s="118" t="s">
        <v>86</v>
      </c>
      <c r="K3" s="118" t="s">
        <v>7</v>
      </c>
      <c r="L3" s="59"/>
      <c r="M3" s="59"/>
      <c r="N3" s="68"/>
    </row>
    <row r="4" spans="1:14" ht="15" customHeight="1" x14ac:dyDescent="0.25">
      <c r="A4" s="198" t="s">
        <v>81</v>
      </c>
      <c r="B4" s="199"/>
      <c r="C4" s="199"/>
      <c r="D4" s="199"/>
      <c r="E4" s="199"/>
      <c r="F4" s="199"/>
      <c r="G4" s="152"/>
      <c r="H4" s="152"/>
      <c r="I4" s="152"/>
      <c r="J4" s="152"/>
      <c r="K4" s="148"/>
      <c r="L4" s="59"/>
      <c r="M4" s="59"/>
      <c r="N4" s="68"/>
    </row>
    <row r="5" spans="1:14" ht="15" customHeight="1" x14ac:dyDescent="0.25">
      <c r="A5" s="205"/>
      <c r="B5" s="203"/>
      <c r="C5" s="203"/>
      <c r="D5" s="203"/>
      <c r="E5" s="203"/>
      <c r="F5" s="203"/>
      <c r="G5" s="209"/>
      <c r="H5" s="209"/>
      <c r="I5" s="209"/>
      <c r="J5" s="209"/>
      <c r="K5" s="204"/>
      <c r="L5" s="59"/>
      <c r="M5" s="59"/>
      <c r="N5" s="68"/>
    </row>
    <row r="6" spans="1:14" ht="15" customHeight="1" x14ac:dyDescent="0.25">
      <c r="A6" s="205"/>
      <c r="B6" s="203"/>
      <c r="C6" s="203"/>
      <c r="D6" s="203"/>
      <c r="E6" s="203"/>
      <c r="F6" s="203"/>
      <c r="G6" s="209"/>
      <c r="H6" s="209"/>
      <c r="I6" s="209"/>
      <c r="J6" s="209"/>
      <c r="K6" s="204"/>
      <c r="L6" s="59"/>
      <c r="M6" s="59"/>
      <c r="N6" s="68"/>
    </row>
    <row r="7" spans="1:14" ht="15.75" thickBot="1" x14ac:dyDescent="0.3">
      <c r="A7" s="195"/>
      <c r="B7" s="196"/>
      <c r="C7" s="196"/>
      <c r="D7" s="196"/>
      <c r="E7" s="196"/>
      <c r="F7" s="196"/>
      <c r="G7" s="153"/>
      <c r="H7" s="153"/>
      <c r="I7" s="153"/>
      <c r="J7" s="153"/>
      <c r="K7" s="149"/>
      <c r="L7" s="59"/>
      <c r="M7" s="59"/>
      <c r="N7" s="68"/>
    </row>
    <row r="8" spans="1:14" ht="17.25" thickBot="1" x14ac:dyDescent="0.35">
      <c r="A8" s="58"/>
      <c r="B8" s="77"/>
      <c r="C8" s="77"/>
      <c r="D8" s="77"/>
      <c r="E8" s="77"/>
      <c r="F8" s="77"/>
      <c r="G8" s="61"/>
      <c r="H8" s="61"/>
      <c r="I8" s="61"/>
      <c r="J8" s="61"/>
      <c r="K8" s="61"/>
      <c r="L8" s="59"/>
      <c r="M8" s="59"/>
      <c r="N8" s="68"/>
    </row>
    <row r="9" spans="1:14" ht="15" customHeight="1" x14ac:dyDescent="0.25">
      <c r="A9" s="198" t="s">
        <v>62</v>
      </c>
      <c r="B9" s="199"/>
      <c r="C9" s="199"/>
      <c r="D9" s="199"/>
      <c r="E9" s="199"/>
      <c r="F9" s="200"/>
      <c r="G9" s="152"/>
      <c r="H9" s="152"/>
      <c r="I9" s="152"/>
      <c r="J9" s="152"/>
      <c r="K9" s="148"/>
      <c r="L9" s="59"/>
      <c r="M9" s="59"/>
      <c r="N9" s="68"/>
    </row>
    <row r="10" spans="1:14" ht="15" customHeight="1" x14ac:dyDescent="0.25">
      <c r="A10" s="205"/>
      <c r="B10" s="203"/>
      <c r="C10" s="203"/>
      <c r="D10" s="203"/>
      <c r="E10" s="203"/>
      <c r="F10" s="197"/>
      <c r="G10" s="209"/>
      <c r="H10" s="209"/>
      <c r="I10" s="209"/>
      <c r="J10" s="209"/>
      <c r="K10" s="204"/>
      <c r="L10" s="59"/>
      <c r="M10" s="59"/>
      <c r="N10" s="68"/>
    </row>
    <row r="11" spans="1:14" ht="15" customHeight="1" x14ac:dyDescent="0.25">
      <c r="A11" s="205"/>
      <c r="B11" s="203"/>
      <c r="C11" s="203"/>
      <c r="D11" s="203"/>
      <c r="E11" s="203"/>
      <c r="F11" s="197"/>
      <c r="G11" s="209"/>
      <c r="H11" s="209"/>
      <c r="I11" s="209"/>
      <c r="J11" s="209"/>
      <c r="K11" s="204"/>
      <c r="L11" s="59"/>
      <c r="M11" s="59"/>
      <c r="N11" s="68"/>
    </row>
    <row r="12" spans="1:14" ht="15.75" thickBot="1" x14ac:dyDescent="0.3">
      <c r="A12" s="195"/>
      <c r="B12" s="196"/>
      <c r="C12" s="196"/>
      <c r="D12" s="196"/>
      <c r="E12" s="196"/>
      <c r="F12" s="201"/>
      <c r="G12" s="153"/>
      <c r="H12" s="153"/>
      <c r="I12" s="153"/>
      <c r="J12" s="153"/>
      <c r="K12" s="149"/>
      <c r="L12" s="59"/>
      <c r="M12" s="59"/>
      <c r="N12" s="68"/>
    </row>
    <row r="13" spans="1:14" ht="17.25" thickBot="1" x14ac:dyDescent="0.35">
      <c r="A13" s="80"/>
      <c r="B13" s="117"/>
      <c r="C13" s="117"/>
      <c r="D13" s="117"/>
      <c r="E13" s="117"/>
      <c r="F13" s="117"/>
      <c r="G13" s="118" t="s">
        <v>84</v>
      </c>
      <c r="H13" s="118" t="s">
        <v>87</v>
      </c>
      <c r="I13" s="118" t="s">
        <v>1</v>
      </c>
      <c r="J13" s="118" t="s">
        <v>86</v>
      </c>
      <c r="K13" s="118" t="s">
        <v>7</v>
      </c>
      <c r="L13" s="59"/>
      <c r="M13" s="59"/>
      <c r="N13" s="68"/>
    </row>
    <row r="14" spans="1:14" ht="15" customHeight="1" x14ac:dyDescent="0.25">
      <c r="A14" s="198" t="s">
        <v>82</v>
      </c>
      <c r="B14" s="199"/>
      <c r="C14" s="199"/>
      <c r="D14" s="199"/>
      <c r="E14" s="199"/>
      <c r="F14" s="200"/>
      <c r="G14" s="206"/>
      <c r="H14" s="136"/>
      <c r="I14" s="136"/>
      <c r="J14" s="136"/>
      <c r="K14" s="146"/>
      <c r="L14" s="59"/>
      <c r="M14" s="59"/>
      <c r="N14" s="68"/>
    </row>
    <row r="15" spans="1:14" ht="15" customHeight="1" x14ac:dyDescent="0.25">
      <c r="A15" s="205"/>
      <c r="B15" s="203"/>
      <c r="C15" s="203"/>
      <c r="D15" s="203"/>
      <c r="E15" s="203"/>
      <c r="F15" s="197"/>
      <c r="G15" s="207"/>
      <c r="H15" s="209"/>
      <c r="I15" s="209"/>
      <c r="J15" s="209"/>
      <c r="K15" s="204"/>
      <c r="L15" s="59"/>
      <c r="M15" s="59"/>
      <c r="N15" s="68"/>
    </row>
    <row r="16" spans="1:14" ht="15" customHeight="1" x14ac:dyDescent="0.25">
      <c r="A16" s="205"/>
      <c r="B16" s="203"/>
      <c r="C16" s="203"/>
      <c r="D16" s="203"/>
      <c r="E16" s="203"/>
      <c r="F16" s="197"/>
      <c r="G16" s="207"/>
      <c r="H16" s="209"/>
      <c r="I16" s="209"/>
      <c r="J16" s="209"/>
      <c r="K16" s="204"/>
      <c r="L16" s="59"/>
      <c r="M16" s="59"/>
      <c r="N16" s="68"/>
    </row>
    <row r="17" spans="1:14" ht="15.75" thickBot="1" x14ac:dyDescent="0.3">
      <c r="A17" s="195"/>
      <c r="B17" s="196"/>
      <c r="C17" s="196"/>
      <c r="D17" s="196"/>
      <c r="E17" s="196"/>
      <c r="F17" s="201"/>
      <c r="G17" s="208"/>
      <c r="H17" s="181"/>
      <c r="I17" s="181"/>
      <c r="J17" s="181"/>
      <c r="K17" s="182"/>
      <c r="L17" s="59"/>
      <c r="M17" s="59"/>
      <c r="N17" s="68"/>
    </row>
    <row r="18" spans="1:14" x14ac:dyDescent="0.25">
      <c r="A18" s="58"/>
      <c r="B18" s="77"/>
      <c r="C18" s="77"/>
      <c r="D18" s="77"/>
      <c r="E18" s="77"/>
      <c r="F18" s="77"/>
      <c r="G18" s="79"/>
      <c r="H18" s="79"/>
      <c r="I18" s="79"/>
      <c r="J18" s="79"/>
      <c r="K18" s="79"/>
      <c r="L18" s="77"/>
      <c r="M18" s="59"/>
      <c r="N18" s="68"/>
    </row>
    <row r="19" spans="1:14" ht="15.75" thickBot="1" x14ac:dyDescent="0.3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</sheetData>
  <sheetProtection password="D646" sheet="1"/>
  <mergeCells count="20">
    <mergeCell ref="A1:F3"/>
    <mergeCell ref="G1:K1"/>
    <mergeCell ref="A4:F7"/>
    <mergeCell ref="G4:G7"/>
    <mergeCell ref="H4:H7"/>
    <mergeCell ref="I4:I7"/>
    <mergeCell ref="J4:J7"/>
    <mergeCell ref="K4:K7"/>
    <mergeCell ref="K9:K12"/>
    <mergeCell ref="A9:F12"/>
    <mergeCell ref="G9:G12"/>
    <mergeCell ref="H9:H12"/>
    <mergeCell ref="I9:I12"/>
    <mergeCell ref="J9:J12"/>
    <mergeCell ref="K14:K17"/>
    <mergeCell ref="A14:F17"/>
    <mergeCell ref="G14:G17"/>
    <mergeCell ref="H14:H17"/>
    <mergeCell ref="I14:I17"/>
    <mergeCell ref="J14:J17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65"/>
  <sheetViews>
    <sheetView topLeftCell="A13" workbookViewId="0">
      <selection activeCell="T36" sqref="T36"/>
    </sheetView>
  </sheetViews>
  <sheetFormatPr baseColWidth="10" defaultRowHeight="14.25" x14ac:dyDescent="0.25"/>
  <cols>
    <col min="1" max="1" width="11.42578125" style="45" customWidth="1"/>
    <col min="2" max="7" width="11.42578125" style="1"/>
    <col min="8" max="8" width="12.42578125" style="1" customWidth="1"/>
    <col min="9" max="16384" width="11.42578125" style="1"/>
  </cols>
  <sheetData>
    <row r="1" spans="1:18" x14ac:dyDescent="0.25">
      <c r="A1" s="4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81"/>
      <c r="P1" s="81"/>
      <c r="Q1" s="81"/>
      <c r="R1" s="81"/>
    </row>
    <row r="2" spans="1:18" ht="15" customHeight="1" x14ac:dyDescent="0.25">
      <c r="A2" s="35"/>
      <c r="B2" s="263" t="s">
        <v>76</v>
      </c>
      <c r="C2" s="263"/>
      <c r="D2" s="263"/>
      <c r="E2" s="263"/>
      <c r="F2" s="263"/>
      <c r="G2" s="252" t="s">
        <v>6</v>
      </c>
      <c r="H2" s="253"/>
      <c r="I2" s="253"/>
      <c r="J2" s="253"/>
      <c r="K2" s="254"/>
      <c r="L2" s="4"/>
      <c r="M2" s="4"/>
      <c r="N2" s="27"/>
      <c r="O2" s="81"/>
      <c r="P2" s="81"/>
      <c r="Q2" s="81"/>
      <c r="R2" s="81"/>
    </row>
    <row r="3" spans="1:18" ht="15" customHeight="1" thickBot="1" x14ac:dyDescent="0.3">
      <c r="A3" s="35"/>
      <c r="B3" s="263"/>
      <c r="C3" s="263"/>
      <c r="D3" s="263"/>
      <c r="E3" s="263"/>
      <c r="F3" s="263"/>
      <c r="G3" s="249" t="s">
        <v>8</v>
      </c>
      <c r="H3" s="250"/>
      <c r="I3" s="250"/>
      <c r="J3" s="250"/>
      <c r="K3" s="251"/>
      <c r="L3" s="4"/>
      <c r="M3" s="4"/>
      <c r="N3" s="27"/>
      <c r="O3" s="81"/>
      <c r="P3" s="81"/>
      <c r="Q3" s="81"/>
      <c r="R3" s="81"/>
    </row>
    <row r="4" spans="1:18" ht="14.25" customHeight="1" x14ac:dyDescent="0.25">
      <c r="A4" s="35"/>
      <c r="B4" s="263"/>
      <c r="C4" s="263"/>
      <c r="D4" s="263"/>
      <c r="E4" s="263"/>
      <c r="F4" s="263"/>
      <c r="G4" s="43" t="s">
        <v>84</v>
      </c>
      <c r="H4" s="8" t="s">
        <v>87</v>
      </c>
      <c r="I4" s="9" t="s">
        <v>1</v>
      </c>
      <c r="J4" s="10" t="s">
        <v>86</v>
      </c>
      <c r="K4" s="16" t="s">
        <v>7</v>
      </c>
      <c r="L4" s="4"/>
      <c r="M4" s="4"/>
      <c r="N4" s="27"/>
      <c r="O4" s="81"/>
      <c r="P4" s="219" t="s">
        <v>67</v>
      </c>
      <c r="Q4" s="220"/>
      <c r="R4" s="81"/>
    </row>
    <row r="5" spans="1:18" ht="14.25" customHeight="1" thickBot="1" x14ac:dyDescent="0.3">
      <c r="A5" s="35"/>
      <c r="B5" s="264"/>
      <c r="C5" s="264"/>
      <c r="D5" s="264"/>
      <c r="E5" s="264"/>
      <c r="F5" s="264"/>
      <c r="G5" s="15" t="s">
        <v>12</v>
      </c>
      <c r="H5" s="5" t="s">
        <v>12</v>
      </c>
      <c r="I5" s="6" t="s">
        <v>12</v>
      </c>
      <c r="J5" s="7" t="s">
        <v>12</v>
      </c>
      <c r="K5" s="17" t="s">
        <v>12</v>
      </c>
      <c r="L5" s="4"/>
      <c r="M5" s="4"/>
      <c r="N5" s="27"/>
      <c r="O5" s="81"/>
      <c r="P5" s="221" t="s">
        <v>66</v>
      </c>
      <c r="Q5" s="222"/>
      <c r="R5" s="81"/>
    </row>
    <row r="6" spans="1:18" ht="14.25" customHeight="1" x14ac:dyDescent="0.25">
      <c r="A6" s="35"/>
      <c r="B6" s="255" t="s">
        <v>2</v>
      </c>
      <c r="C6" s="256"/>
      <c r="D6" s="256"/>
      <c r="E6" s="256"/>
      <c r="F6" s="257"/>
      <c r="G6" s="233"/>
      <c r="H6" s="233"/>
      <c r="I6" s="233"/>
      <c r="J6" s="233"/>
      <c r="K6" s="231"/>
      <c r="L6" s="4"/>
      <c r="M6" s="4"/>
      <c r="N6" s="27"/>
      <c r="O6" s="81"/>
      <c r="P6" s="223" t="e">
        <f>SUM(G6*1,H6*2,I6*3,J6*4,K6*5)/SUM(G6:K6)</f>
        <v>#DIV/0!</v>
      </c>
      <c r="Q6" s="224"/>
      <c r="R6" s="81"/>
    </row>
    <row r="7" spans="1:18" ht="15" customHeight="1" thickBot="1" x14ac:dyDescent="0.3">
      <c r="A7" s="35"/>
      <c r="B7" s="258"/>
      <c r="C7" s="259"/>
      <c r="D7" s="259"/>
      <c r="E7" s="259"/>
      <c r="F7" s="260"/>
      <c r="G7" s="234"/>
      <c r="H7" s="234"/>
      <c r="I7" s="234"/>
      <c r="J7" s="234"/>
      <c r="K7" s="232"/>
      <c r="L7" s="4"/>
      <c r="M7" s="4"/>
      <c r="N7" s="27"/>
      <c r="O7" s="81"/>
      <c r="P7" s="225"/>
      <c r="Q7" s="226"/>
      <c r="R7" s="81"/>
    </row>
    <row r="8" spans="1:18" ht="15" customHeight="1" x14ac:dyDescent="0.25">
      <c r="A8" s="35"/>
      <c r="B8" s="314" t="s">
        <v>13</v>
      </c>
      <c r="C8" s="314"/>
      <c r="D8" s="314"/>
      <c r="E8" s="314"/>
      <c r="F8" s="314"/>
      <c r="G8" s="308" t="s">
        <v>17</v>
      </c>
      <c r="H8" s="309"/>
      <c r="I8" s="310"/>
      <c r="J8" s="18"/>
      <c r="K8" s="18"/>
      <c r="L8" s="2"/>
      <c r="M8" s="2"/>
      <c r="N8" s="42"/>
      <c r="O8" s="83"/>
      <c r="P8" s="83"/>
      <c r="Q8" s="81"/>
      <c r="R8" s="81"/>
    </row>
    <row r="9" spans="1:18" ht="15" customHeight="1" x14ac:dyDescent="0.25">
      <c r="A9" s="35"/>
      <c r="B9" s="296"/>
      <c r="C9" s="296"/>
      <c r="D9" s="296"/>
      <c r="E9" s="296"/>
      <c r="F9" s="296"/>
      <c r="G9" s="311"/>
      <c r="H9" s="312"/>
      <c r="I9" s="313"/>
      <c r="J9" s="2"/>
      <c r="K9" s="2"/>
      <c r="L9" s="2"/>
      <c r="M9" s="2"/>
      <c r="N9" s="42"/>
      <c r="O9" s="83"/>
      <c r="P9" s="83"/>
      <c r="Q9" s="81"/>
      <c r="R9" s="81"/>
    </row>
    <row r="10" spans="1:18" ht="15" customHeight="1" x14ac:dyDescent="0.25">
      <c r="A10" s="35"/>
      <c r="B10" s="296"/>
      <c r="C10" s="296"/>
      <c r="D10" s="296"/>
      <c r="E10" s="296"/>
      <c r="F10" s="296"/>
      <c r="G10" s="311"/>
      <c r="H10" s="312"/>
      <c r="I10" s="313"/>
      <c r="J10" s="2"/>
      <c r="K10" s="2"/>
      <c r="L10" s="2"/>
      <c r="M10" s="2"/>
      <c r="N10" s="42"/>
      <c r="O10" s="83"/>
      <c r="P10" s="83"/>
      <c r="Q10" s="81"/>
      <c r="R10" s="81"/>
    </row>
    <row r="11" spans="1:18" ht="15" customHeight="1" thickBot="1" x14ac:dyDescent="0.3">
      <c r="A11" s="35"/>
      <c r="B11" s="296"/>
      <c r="C11" s="296"/>
      <c r="D11" s="296"/>
      <c r="E11" s="296"/>
      <c r="F11" s="296"/>
      <c r="G11" s="19"/>
      <c r="H11" s="20" t="s">
        <v>12</v>
      </c>
      <c r="I11" s="21"/>
      <c r="J11" s="3"/>
      <c r="K11" s="3"/>
      <c r="L11" s="2"/>
      <c r="M11" s="2"/>
      <c r="N11" s="42"/>
      <c r="O11" s="83"/>
      <c r="P11" s="83"/>
      <c r="Q11" s="81"/>
      <c r="R11" s="81"/>
    </row>
    <row r="12" spans="1:18" x14ac:dyDescent="0.25">
      <c r="A12" s="35"/>
      <c r="B12" s="227"/>
      <c r="C12" s="227"/>
      <c r="D12" s="227"/>
      <c r="E12" s="227"/>
      <c r="F12" s="228"/>
      <c r="G12" s="266" t="s">
        <v>14</v>
      </c>
      <c r="H12" s="268"/>
      <c r="I12" s="270" t="s">
        <v>11</v>
      </c>
      <c r="J12" s="4"/>
      <c r="K12" s="4"/>
      <c r="L12" s="40"/>
      <c r="M12" s="4"/>
      <c r="N12" s="27"/>
      <c r="O12" s="82"/>
      <c r="P12" s="82"/>
      <c r="Q12" s="81"/>
      <c r="R12" s="81"/>
    </row>
    <row r="13" spans="1:18" x14ac:dyDescent="0.25">
      <c r="A13" s="35"/>
      <c r="B13" s="227"/>
      <c r="C13" s="227"/>
      <c r="D13" s="227"/>
      <c r="E13" s="227"/>
      <c r="F13" s="228"/>
      <c r="G13" s="267"/>
      <c r="H13" s="269"/>
      <c r="I13" s="271"/>
      <c r="J13" s="4"/>
      <c r="K13" s="4"/>
      <c r="L13" s="40"/>
      <c r="M13" s="4"/>
      <c r="N13" s="27"/>
      <c r="O13" s="82"/>
      <c r="P13" s="82"/>
      <c r="Q13" s="81"/>
      <c r="R13" s="81"/>
    </row>
    <row r="14" spans="1:18" x14ac:dyDescent="0.25">
      <c r="A14" s="35"/>
      <c r="B14" s="4"/>
      <c r="C14" s="4"/>
      <c r="D14" s="4"/>
      <c r="E14" s="4"/>
      <c r="F14" s="4"/>
      <c r="G14" s="276" t="s">
        <v>15</v>
      </c>
      <c r="H14" s="273"/>
      <c r="I14" s="277" t="s">
        <v>11</v>
      </c>
      <c r="J14" s="4"/>
      <c r="K14" s="4"/>
      <c r="L14" s="40"/>
      <c r="M14" s="4"/>
      <c r="N14" s="27"/>
      <c r="O14" s="82"/>
      <c r="P14" s="82"/>
      <c r="Q14" s="81"/>
      <c r="R14" s="81"/>
    </row>
    <row r="15" spans="1:18" x14ac:dyDescent="0.25">
      <c r="A15" s="35"/>
      <c r="B15" s="4"/>
      <c r="C15" s="4"/>
      <c r="D15" s="4"/>
      <c r="E15" s="4"/>
      <c r="F15" s="4"/>
      <c r="G15" s="276"/>
      <c r="H15" s="273"/>
      <c r="I15" s="278"/>
      <c r="J15" s="4"/>
      <c r="K15" s="4"/>
      <c r="L15" s="40"/>
      <c r="M15" s="4"/>
      <c r="N15" s="27"/>
      <c r="O15" s="82"/>
      <c r="P15" s="82"/>
      <c r="Q15" s="81"/>
      <c r="R15" s="81"/>
    </row>
    <row r="16" spans="1:18" x14ac:dyDescent="0.25">
      <c r="A16" s="35"/>
      <c r="B16" s="4"/>
      <c r="C16" s="4"/>
      <c r="D16" s="4"/>
      <c r="E16" s="4"/>
      <c r="F16" s="4"/>
      <c r="G16" s="279" t="s">
        <v>16</v>
      </c>
      <c r="H16" s="273"/>
      <c r="I16" s="280" t="s">
        <v>11</v>
      </c>
      <c r="J16" s="4"/>
      <c r="K16" s="4"/>
      <c r="L16" s="40"/>
      <c r="M16" s="4"/>
      <c r="N16" s="27"/>
      <c r="O16" s="82"/>
      <c r="P16" s="82"/>
      <c r="Q16" s="81"/>
      <c r="R16" s="81"/>
    </row>
    <row r="17" spans="1:18" x14ac:dyDescent="0.25">
      <c r="A17" s="35"/>
      <c r="B17" s="4"/>
      <c r="C17" s="4"/>
      <c r="D17" s="4"/>
      <c r="E17" s="4"/>
      <c r="F17" s="4"/>
      <c r="G17" s="279"/>
      <c r="H17" s="273"/>
      <c r="I17" s="281"/>
      <c r="J17" s="4"/>
      <c r="K17" s="4"/>
      <c r="L17" s="40"/>
      <c r="M17" s="4"/>
      <c r="N17" s="27"/>
      <c r="O17" s="82"/>
      <c r="P17" s="82"/>
      <c r="Q17" s="81"/>
      <c r="R17" s="81"/>
    </row>
    <row r="18" spans="1:18" x14ac:dyDescent="0.25">
      <c r="A18" s="35"/>
      <c r="B18" s="4"/>
      <c r="C18" s="4"/>
      <c r="D18" s="4"/>
      <c r="E18" s="4"/>
      <c r="F18" s="4"/>
      <c r="G18" s="272" t="s">
        <v>18</v>
      </c>
      <c r="H18" s="273"/>
      <c r="I18" s="274" t="s">
        <v>11</v>
      </c>
      <c r="J18" s="4"/>
      <c r="K18" s="4"/>
      <c r="L18" s="40"/>
      <c r="M18" s="4"/>
      <c r="N18" s="27"/>
      <c r="O18" s="82"/>
      <c r="P18" s="82"/>
      <c r="Q18" s="81"/>
      <c r="R18" s="81"/>
    </row>
    <row r="19" spans="1:18" x14ac:dyDescent="0.25">
      <c r="A19" s="35"/>
      <c r="B19" s="4"/>
      <c r="C19" s="4"/>
      <c r="D19" s="4"/>
      <c r="E19" s="4"/>
      <c r="F19" s="4"/>
      <c r="G19" s="272"/>
      <c r="H19" s="273"/>
      <c r="I19" s="275"/>
      <c r="J19" s="4"/>
      <c r="K19" s="4"/>
      <c r="L19" s="40"/>
      <c r="M19" s="4"/>
      <c r="N19" s="27"/>
      <c r="O19" s="82"/>
      <c r="P19" s="82"/>
      <c r="Q19" s="81"/>
      <c r="R19" s="81"/>
    </row>
    <row r="20" spans="1:18" x14ac:dyDescent="0.25">
      <c r="A20" s="35"/>
      <c r="B20" s="4"/>
      <c r="C20" s="4"/>
      <c r="D20" s="4"/>
      <c r="E20" s="4"/>
      <c r="F20" s="4"/>
      <c r="G20" s="287" t="s">
        <v>19</v>
      </c>
      <c r="H20" s="273"/>
      <c r="I20" s="290" t="s">
        <v>11</v>
      </c>
      <c r="J20" s="4"/>
      <c r="K20" s="4"/>
      <c r="L20" s="40"/>
      <c r="M20" s="4"/>
      <c r="N20" s="27"/>
      <c r="O20" s="82"/>
      <c r="P20" s="82"/>
      <c r="Q20" s="81"/>
      <c r="R20" s="81"/>
    </row>
    <row r="21" spans="1:18" x14ac:dyDescent="0.25">
      <c r="A21" s="35"/>
      <c r="B21" s="4"/>
      <c r="C21" s="4"/>
      <c r="D21" s="4"/>
      <c r="E21" s="4"/>
      <c r="F21" s="4"/>
      <c r="G21" s="288"/>
      <c r="H21" s="289"/>
      <c r="I21" s="291"/>
      <c r="J21" s="4"/>
      <c r="K21" s="4"/>
      <c r="L21" s="40"/>
      <c r="M21" s="4"/>
      <c r="N21" s="27"/>
      <c r="O21" s="82"/>
      <c r="P21" s="82"/>
      <c r="Q21" s="81"/>
      <c r="R21" s="81"/>
    </row>
    <row r="22" spans="1:18" x14ac:dyDescent="0.25">
      <c r="A22" s="35"/>
      <c r="B22" s="4"/>
      <c r="C22" s="4"/>
      <c r="D22" s="4"/>
      <c r="E22" s="4"/>
      <c r="F22" s="4"/>
      <c r="G22" s="292" t="s">
        <v>20</v>
      </c>
      <c r="H22" s="273"/>
      <c r="I22" s="294" t="s">
        <v>11</v>
      </c>
      <c r="J22" s="4"/>
      <c r="K22" s="4"/>
      <c r="L22" s="40"/>
      <c r="M22" s="4"/>
      <c r="N22" s="27"/>
      <c r="O22" s="82"/>
      <c r="P22" s="82"/>
      <c r="Q22" s="81"/>
      <c r="R22" s="81"/>
    </row>
    <row r="23" spans="1:18" x14ac:dyDescent="0.25">
      <c r="A23" s="35"/>
      <c r="B23" s="4"/>
      <c r="C23" s="4"/>
      <c r="D23" s="4"/>
      <c r="E23" s="4"/>
      <c r="F23" s="4"/>
      <c r="G23" s="293"/>
      <c r="H23" s="289"/>
      <c r="I23" s="295"/>
      <c r="J23" s="4"/>
      <c r="K23" s="4"/>
      <c r="L23" s="40"/>
      <c r="M23" s="4"/>
      <c r="N23" s="27"/>
      <c r="O23" s="82"/>
      <c r="P23" s="82"/>
      <c r="Q23" s="81"/>
      <c r="R23" s="81"/>
    </row>
    <row r="24" spans="1:18" x14ac:dyDescent="0.25">
      <c r="A24" s="35"/>
      <c r="B24" s="4"/>
      <c r="C24" s="4"/>
      <c r="D24" s="4"/>
      <c r="E24" s="4"/>
      <c r="F24" s="4" t="s">
        <v>10</v>
      </c>
      <c r="G24" s="282" t="s">
        <v>9</v>
      </c>
      <c r="H24" s="273"/>
      <c r="I24" s="285" t="s">
        <v>11</v>
      </c>
      <c r="J24" s="4"/>
      <c r="K24" s="4"/>
      <c r="L24" s="40"/>
      <c r="M24" s="4"/>
      <c r="N24" s="27"/>
      <c r="O24" s="82"/>
      <c r="P24" s="82"/>
      <c r="Q24" s="81"/>
      <c r="R24" s="81"/>
    </row>
    <row r="25" spans="1:18" ht="15" thickBot="1" x14ac:dyDescent="0.3">
      <c r="A25" s="35"/>
      <c r="B25" s="4"/>
      <c r="C25" s="4"/>
      <c r="D25" s="4"/>
      <c r="E25" s="4"/>
      <c r="F25" s="4"/>
      <c r="G25" s="283"/>
      <c r="H25" s="284"/>
      <c r="I25" s="286"/>
      <c r="J25" s="4"/>
      <c r="K25" s="4"/>
      <c r="L25" s="40"/>
      <c r="M25" s="4"/>
      <c r="N25" s="27"/>
      <c r="O25" s="82"/>
      <c r="P25" s="82"/>
      <c r="Q25" s="81"/>
      <c r="R25" s="81"/>
    </row>
    <row r="26" spans="1:18" x14ac:dyDescent="0.25">
      <c r="A26" s="35"/>
      <c r="B26" s="4"/>
      <c r="C26" s="4"/>
      <c r="D26" s="4"/>
      <c r="E26" s="4"/>
      <c r="F26" s="4"/>
      <c r="G26" s="252" t="s">
        <v>6</v>
      </c>
      <c r="H26" s="253"/>
      <c r="I26" s="253"/>
      <c r="J26" s="253"/>
      <c r="K26" s="254"/>
      <c r="L26" s="40"/>
      <c r="M26" s="4"/>
      <c r="N26" s="27"/>
      <c r="O26" s="82"/>
      <c r="P26" s="82"/>
      <c r="Q26" s="81"/>
      <c r="R26" s="81"/>
    </row>
    <row r="27" spans="1:18" ht="15" thickBot="1" x14ac:dyDescent="0.3">
      <c r="A27" s="35"/>
      <c r="B27" s="4"/>
      <c r="C27" s="4"/>
      <c r="D27" s="4"/>
      <c r="E27" s="4"/>
      <c r="F27" s="4"/>
      <c r="G27" s="249" t="s">
        <v>8</v>
      </c>
      <c r="H27" s="250"/>
      <c r="I27" s="250"/>
      <c r="J27" s="250"/>
      <c r="K27" s="251"/>
      <c r="L27" s="40"/>
      <c r="M27" s="4"/>
      <c r="N27" s="27"/>
      <c r="O27" s="82"/>
      <c r="P27" s="82"/>
      <c r="Q27" s="81"/>
      <c r="R27" s="81"/>
    </row>
    <row r="28" spans="1:18" x14ac:dyDescent="0.25">
      <c r="A28" s="35"/>
      <c r="B28" s="4"/>
      <c r="C28" s="4"/>
      <c r="D28" s="4"/>
      <c r="E28" s="4"/>
      <c r="F28" s="4"/>
      <c r="G28" s="43" t="s">
        <v>84</v>
      </c>
      <c r="H28" s="8" t="s">
        <v>87</v>
      </c>
      <c r="I28" s="9" t="s">
        <v>1</v>
      </c>
      <c r="J28" s="10" t="s">
        <v>86</v>
      </c>
      <c r="K28" s="16" t="s">
        <v>7</v>
      </c>
      <c r="L28" s="40"/>
      <c r="M28" s="4"/>
      <c r="N28" s="27"/>
      <c r="O28" s="82"/>
      <c r="P28" s="219" t="s">
        <v>68</v>
      </c>
      <c r="Q28" s="220"/>
      <c r="R28" s="81"/>
    </row>
    <row r="29" spans="1:18" ht="15" customHeight="1" thickBot="1" x14ac:dyDescent="0.3">
      <c r="A29" s="35"/>
      <c r="B29" s="4"/>
      <c r="C29" s="4"/>
      <c r="D29" s="4"/>
      <c r="E29" s="4"/>
      <c r="F29" s="4"/>
      <c r="G29" s="15" t="s">
        <v>12</v>
      </c>
      <c r="H29" s="5" t="s">
        <v>12</v>
      </c>
      <c r="I29" s="6" t="s">
        <v>12</v>
      </c>
      <c r="J29" s="7" t="s">
        <v>12</v>
      </c>
      <c r="K29" s="17" t="s">
        <v>12</v>
      </c>
      <c r="L29" s="40"/>
      <c r="M29" s="4"/>
      <c r="N29" s="27"/>
      <c r="O29" s="82"/>
      <c r="P29" s="221" t="s">
        <v>66</v>
      </c>
      <c r="Q29" s="222"/>
      <c r="R29" s="81"/>
    </row>
    <row r="30" spans="1:18" ht="14.25" customHeight="1" x14ac:dyDescent="0.25">
      <c r="A30" s="35"/>
      <c r="B30" s="255" t="s">
        <v>34</v>
      </c>
      <c r="C30" s="256"/>
      <c r="D30" s="256"/>
      <c r="E30" s="256"/>
      <c r="F30" s="257"/>
      <c r="G30" s="261"/>
      <c r="H30" s="261"/>
      <c r="I30" s="261"/>
      <c r="J30" s="261"/>
      <c r="K30" s="231"/>
      <c r="L30" s="40"/>
      <c r="M30" s="4"/>
      <c r="N30" s="27"/>
      <c r="O30" s="82"/>
      <c r="P30" s="223" t="e">
        <f>SUM(G30*1,H30*2,I30*3,J30*4,K30*5)/SUM(G30:K30)</f>
        <v>#DIV/0!</v>
      </c>
      <c r="Q30" s="224"/>
      <c r="R30" s="81"/>
    </row>
    <row r="31" spans="1:18" ht="15" customHeight="1" thickBot="1" x14ac:dyDescent="0.3">
      <c r="A31" s="35"/>
      <c r="B31" s="258"/>
      <c r="C31" s="259"/>
      <c r="D31" s="259"/>
      <c r="E31" s="259"/>
      <c r="F31" s="260"/>
      <c r="G31" s="262"/>
      <c r="H31" s="262"/>
      <c r="I31" s="262"/>
      <c r="J31" s="262"/>
      <c r="K31" s="232"/>
      <c r="L31" s="40"/>
      <c r="M31" s="4"/>
      <c r="N31" s="27"/>
      <c r="O31" s="82"/>
      <c r="P31" s="225"/>
      <c r="Q31" s="226"/>
      <c r="R31" s="81"/>
    </row>
    <row r="32" spans="1:18" x14ac:dyDescent="0.25">
      <c r="A32" s="35"/>
      <c r="B32" s="22"/>
      <c r="C32" s="22"/>
      <c r="D32" s="22"/>
      <c r="E32" s="22"/>
      <c r="F32" s="22"/>
      <c r="G32" s="23"/>
      <c r="H32" s="23"/>
      <c r="I32" s="23"/>
      <c r="J32" s="23"/>
      <c r="K32" s="23"/>
      <c r="L32" s="40"/>
      <c r="M32" s="4"/>
      <c r="N32" s="27"/>
      <c r="O32" s="84"/>
      <c r="P32" s="84"/>
      <c r="Q32" s="85"/>
      <c r="R32" s="85"/>
    </row>
    <row r="33" spans="1:21" ht="14.25" customHeight="1" x14ac:dyDescent="0.25">
      <c r="A33" s="35"/>
      <c r="B33" s="296" t="s">
        <v>74</v>
      </c>
      <c r="C33" s="296"/>
      <c r="D33" s="296"/>
      <c r="E33" s="296"/>
      <c r="F33" s="296"/>
      <c r="G33" s="298" t="s">
        <v>31</v>
      </c>
      <c r="H33" s="299"/>
      <c r="I33" s="302" t="s">
        <v>32</v>
      </c>
      <c r="J33" s="303"/>
      <c r="K33" s="265" t="s">
        <v>33</v>
      </c>
      <c r="L33" s="4"/>
      <c r="M33" s="4"/>
      <c r="N33" s="27"/>
      <c r="O33" s="85"/>
      <c r="P33" s="85"/>
      <c r="Q33" s="85"/>
      <c r="R33" s="85"/>
    </row>
    <row r="34" spans="1:21" x14ac:dyDescent="0.25">
      <c r="A34" s="35"/>
      <c r="B34" s="296"/>
      <c r="C34" s="296"/>
      <c r="D34" s="296"/>
      <c r="E34" s="296"/>
      <c r="F34" s="296"/>
      <c r="G34" s="300"/>
      <c r="H34" s="301"/>
      <c r="I34" s="304"/>
      <c r="J34" s="305"/>
      <c r="K34" s="265"/>
      <c r="L34" s="4"/>
      <c r="M34" s="4"/>
      <c r="N34" s="27"/>
      <c r="O34" s="85"/>
      <c r="P34" s="85"/>
      <c r="Q34" s="85"/>
      <c r="R34" s="85"/>
    </row>
    <row r="35" spans="1:21" ht="14.25" customHeight="1" x14ac:dyDescent="0.25">
      <c r="A35" s="35"/>
      <c r="B35" s="76" t="s">
        <v>21</v>
      </c>
      <c r="C35" s="315"/>
      <c r="D35" s="316"/>
      <c r="E35" s="316"/>
      <c r="F35" s="317"/>
      <c r="G35" s="306"/>
      <c r="H35" s="307"/>
      <c r="I35" s="239"/>
      <c r="J35" s="297"/>
      <c r="K35" s="88">
        <f t="shared" ref="K35:K44" si="0">SUM(G35:J35)</f>
        <v>0</v>
      </c>
      <c r="L35" s="89" t="str">
        <f t="shared" ref="L35:L44" si="1">IF(P35="",$K35,"")</f>
        <v/>
      </c>
      <c r="M35" s="89" t="str">
        <f t="shared" ref="M35:M41" si="2">IF(AND(P35="",Q35=""),$K35,"")</f>
        <v/>
      </c>
      <c r="N35" s="90"/>
      <c r="O35" s="84"/>
      <c r="P35" s="86" t="str">
        <f t="shared" ref="P35:P44" si="3">IF(K35=MAX(K$35:K$44),"x","")</f>
        <v>x</v>
      </c>
      <c r="Q35" s="86" t="str">
        <f t="shared" ref="Q35:Q44" si="4">IF(L35=MAX(L$35:L$44),"x","")</f>
        <v/>
      </c>
      <c r="R35" s="86" t="str">
        <f t="shared" ref="R35:R44" si="5">IF(M35=MAX(M$35:M$44),"x","")</f>
        <v/>
      </c>
    </row>
    <row r="36" spans="1:21" ht="14.25" customHeight="1" x14ac:dyDescent="0.25">
      <c r="A36" s="35"/>
      <c r="B36" s="76" t="s">
        <v>22</v>
      </c>
      <c r="C36" s="315"/>
      <c r="D36" s="316"/>
      <c r="E36" s="316"/>
      <c r="F36" s="317"/>
      <c r="G36" s="306"/>
      <c r="H36" s="307"/>
      <c r="I36" s="239"/>
      <c r="J36" s="297"/>
      <c r="K36" s="88">
        <f t="shared" si="0"/>
        <v>0</v>
      </c>
      <c r="L36" s="89" t="str">
        <f t="shared" si="1"/>
        <v/>
      </c>
      <c r="M36" s="89" t="str">
        <f t="shared" si="2"/>
        <v/>
      </c>
      <c r="N36" s="90"/>
      <c r="O36" s="84"/>
      <c r="P36" s="86" t="str">
        <f t="shared" si="3"/>
        <v>x</v>
      </c>
      <c r="Q36" s="86" t="str">
        <f t="shared" si="4"/>
        <v/>
      </c>
      <c r="R36" s="86" t="str">
        <f t="shared" si="5"/>
        <v/>
      </c>
    </row>
    <row r="37" spans="1:21" ht="14.25" customHeight="1" x14ac:dyDescent="0.25">
      <c r="A37" s="35"/>
      <c r="B37" s="76" t="s">
        <v>23</v>
      </c>
      <c r="C37" s="315"/>
      <c r="D37" s="316"/>
      <c r="E37" s="316"/>
      <c r="F37" s="317"/>
      <c r="G37" s="306"/>
      <c r="H37" s="307"/>
      <c r="I37" s="239"/>
      <c r="J37" s="297"/>
      <c r="K37" s="88">
        <f t="shared" si="0"/>
        <v>0</v>
      </c>
      <c r="L37" s="89" t="str">
        <f t="shared" si="1"/>
        <v/>
      </c>
      <c r="M37" s="89" t="str">
        <f t="shared" si="2"/>
        <v/>
      </c>
      <c r="N37" s="90"/>
      <c r="O37" s="84"/>
      <c r="P37" s="86" t="str">
        <f t="shared" si="3"/>
        <v>x</v>
      </c>
      <c r="Q37" s="86" t="str">
        <f t="shared" si="4"/>
        <v/>
      </c>
      <c r="R37" s="86" t="str">
        <f t="shared" si="5"/>
        <v/>
      </c>
    </row>
    <row r="38" spans="1:21" ht="14.25" customHeight="1" x14ac:dyDescent="0.25">
      <c r="A38" s="35"/>
      <c r="B38" s="76" t="s">
        <v>24</v>
      </c>
      <c r="C38" s="315"/>
      <c r="D38" s="316"/>
      <c r="E38" s="316"/>
      <c r="F38" s="317"/>
      <c r="G38" s="306"/>
      <c r="H38" s="307"/>
      <c r="I38" s="239"/>
      <c r="J38" s="297"/>
      <c r="K38" s="88">
        <f t="shared" si="0"/>
        <v>0</v>
      </c>
      <c r="L38" s="89" t="str">
        <f t="shared" si="1"/>
        <v/>
      </c>
      <c r="M38" s="89" t="str">
        <f t="shared" si="2"/>
        <v/>
      </c>
      <c r="N38" s="90"/>
      <c r="O38" s="84"/>
      <c r="P38" s="86" t="str">
        <f t="shared" si="3"/>
        <v>x</v>
      </c>
      <c r="Q38" s="86" t="str">
        <f t="shared" si="4"/>
        <v/>
      </c>
      <c r="R38" s="86" t="str">
        <f t="shared" si="5"/>
        <v/>
      </c>
    </row>
    <row r="39" spans="1:21" ht="14.25" customHeight="1" x14ac:dyDescent="0.25">
      <c r="A39" s="35"/>
      <c r="B39" s="76" t="s">
        <v>25</v>
      </c>
      <c r="C39" s="315"/>
      <c r="D39" s="316"/>
      <c r="E39" s="316"/>
      <c r="F39" s="317"/>
      <c r="G39" s="306"/>
      <c r="H39" s="307"/>
      <c r="I39" s="239"/>
      <c r="J39" s="297"/>
      <c r="K39" s="88">
        <f t="shared" si="0"/>
        <v>0</v>
      </c>
      <c r="L39" s="89" t="str">
        <f t="shared" si="1"/>
        <v/>
      </c>
      <c r="M39" s="89" t="str">
        <f t="shared" si="2"/>
        <v/>
      </c>
      <c r="N39" s="90"/>
      <c r="O39" s="84"/>
      <c r="P39" s="86" t="str">
        <f t="shared" si="3"/>
        <v>x</v>
      </c>
      <c r="Q39" s="86" t="str">
        <f t="shared" si="4"/>
        <v/>
      </c>
      <c r="R39" s="86" t="str">
        <f t="shared" si="5"/>
        <v/>
      </c>
      <c r="U39" s="1" t="s">
        <v>10</v>
      </c>
    </row>
    <row r="40" spans="1:21" ht="14.25" customHeight="1" x14ac:dyDescent="0.25">
      <c r="A40" s="35"/>
      <c r="B40" s="76" t="s">
        <v>26</v>
      </c>
      <c r="C40" s="315"/>
      <c r="D40" s="316"/>
      <c r="E40" s="316"/>
      <c r="F40" s="317"/>
      <c r="G40" s="306"/>
      <c r="H40" s="307"/>
      <c r="I40" s="239"/>
      <c r="J40" s="297"/>
      <c r="K40" s="88">
        <f t="shared" si="0"/>
        <v>0</v>
      </c>
      <c r="L40" s="89" t="str">
        <f t="shared" si="1"/>
        <v/>
      </c>
      <c r="M40" s="89" t="str">
        <f t="shared" si="2"/>
        <v/>
      </c>
      <c r="N40" s="90"/>
      <c r="O40" s="84"/>
      <c r="P40" s="86" t="str">
        <f t="shared" si="3"/>
        <v>x</v>
      </c>
      <c r="Q40" s="86" t="str">
        <f t="shared" si="4"/>
        <v/>
      </c>
      <c r="R40" s="86" t="str">
        <f t="shared" si="5"/>
        <v/>
      </c>
    </row>
    <row r="41" spans="1:21" ht="14.25" customHeight="1" x14ac:dyDescent="0.25">
      <c r="A41" s="35"/>
      <c r="B41" s="76" t="s">
        <v>27</v>
      </c>
      <c r="C41" s="315"/>
      <c r="D41" s="316"/>
      <c r="E41" s="316"/>
      <c r="F41" s="317"/>
      <c r="G41" s="306"/>
      <c r="H41" s="307"/>
      <c r="I41" s="239"/>
      <c r="J41" s="297"/>
      <c r="K41" s="88">
        <f t="shared" si="0"/>
        <v>0</v>
      </c>
      <c r="L41" s="89" t="str">
        <f t="shared" si="1"/>
        <v/>
      </c>
      <c r="M41" s="89" t="str">
        <f t="shared" si="2"/>
        <v/>
      </c>
      <c r="N41" s="90"/>
      <c r="O41" s="84"/>
      <c r="P41" s="86" t="str">
        <f t="shared" si="3"/>
        <v>x</v>
      </c>
      <c r="Q41" s="86" t="str">
        <f t="shared" si="4"/>
        <v/>
      </c>
      <c r="R41" s="86" t="str">
        <f t="shared" si="5"/>
        <v/>
      </c>
    </row>
    <row r="42" spans="1:21" ht="14.25" customHeight="1" x14ac:dyDescent="0.25">
      <c r="A42" s="35"/>
      <c r="B42" s="76" t="s">
        <v>28</v>
      </c>
      <c r="C42" s="315"/>
      <c r="D42" s="316"/>
      <c r="E42" s="316"/>
      <c r="F42" s="317"/>
      <c r="G42" s="306"/>
      <c r="H42" s="307"/>
      <c r="I42" s="239"/>
      <c r="J42" s="297"/>
      <c r="K42" s="88">
        <f t="shared" si="0"/>
        <v>0</v>
      </c>
      <c r="L42" s="89" t="str">
        <f t="shared" si="1"/>
        <v/>
      </c>
      <c r="M42" s="89" t="str">
        <f>IF(AND(P42="",Q42=""),$K42,"")</f>
        <v/>
      </c>
      <c r="N42" s="90"/>
      <c r="O42" s="84"/>
      <c r="P42" s="86" t="str">
        <f t="shared" si="3"/>
        <v>x</v>
      </c>
      <c r="Q42" s="86" t="str">
        <f t="shared" si="4"/>
        <v/>
      </c>
      <c r="R42" s="86" t="str">
        <f t="shared" si="5"/>
        <v/>
      </c>
    </row>
    <row r="43" spans="1:21" ht="14.25" customHeight="1" x14ac:dyDescent="0.25">
      <c r="A43" s="35"/>
      <c r="B43" s="76" t="s">
        <v>29</v>
      </c>
      <c r="C43" s="315"/>
      <c r="D43" s="316"/>
      <c r="E43" s="316"/>
      <c r="F43" s="317"/>
      <c r="G43" s="306"/>
      <c r="H43" s="307"/>
      <c r="I43" s="239"/>
      <c r="J43" s="297"/>
      <c r="K43" s="88">
        <f t="shared" si="0"/>
        <v>0</v>
      </c>
      <c r="L43" s="89" t="str">
        <f t="shared" si="1"/>
        <v/>
      </c>
      <c r="M43" s="89" t="str">
        <f>IF(AND(P43="",Q43=""),$K43,"")</f>
        <v/>
      </c>
      <c r="N43" s="90"/>
      <c r="O43" s="84"/>
      <c r="P43" s="86" t="str">
        <f t="shared" si="3"/>
        <v>x</v>
      </c>
      <c r="Q43" s="86" t="str">
        <f t="shared" si="4"/>
        <v/>
      </c>
      <c r="R43" s="86" t="str">
        <f t="shared" si="5"/>
        <v/>
      </c>
    </row>
    <row r="44" spans="1:21" ht="14.25" customHeight="1" x14ac:dyDescent="0.25">
      <c r="A44" s="35"/>
      <c r="B44" s="76" t="s">
        <v>30</v>
      </c>
      <c r="C44" s="315"/>
      <c r="D44" s="316"/>
      <c r="E44" s="316"/>
      <c r="F44" s="317"/>
      <c r="G44" s="306"/>
      <c r="H44" s="307"/>
      <c r="I44" s="239"/>
      <c r="J44" s="297"/>
      <c r="K44" s="88">
        <f t="shared" si="0"/>
        <v>0</v>
      </c>
      <c r="L44" s="89" t="str">
        <f t="shared" si="1"/>
        <v/>
      </c>
      <c r="M44" s="89" t="str">
        <f>IF(AND(P44="",Q44=""),$K44,"")</f>
        <v/>
      </c>
      <c r="N44" s="90"/>
      <c r="O44" s="84"/>
      <c r="P44" s="86" t="str">
        <f t="shared" si="3"/>
        <v>x</v>
      </c>
      <c r="Q44" s="86" t="str">
        <f t="shared" si="4"/>
        <v/>
      </c>
      <c r="R44" s="86" t="str">
        <f t="shared" si="5"/>
        <v/>
      </c>
    </row>
    <row r="45" spans="1:21" x14ac:dyDescent="0.25">
      <c r="A45" s="35"/>
      <c r="B45" s="26"/>
      <c r="C45" s="26"/>
      <c r="D45" s="26"/>
      <c r="E45" s="26"/>
      <c r="F45" s="26"/>
      <c r="G45" s="24"/>
      <c r="H45" s="24"/>
      <c r="I45" s="24"/>
      <c r="J45" s="24"/>
      <c r="K45" s="24"/>
      <c r="L45" s="4"/>
      <c r="M45" s="4"/>
      <c r="N45" s="27"/>
      <c r="O45" s="85"/>
      <c r="P45" s="87"/>
      <c r="Q45" s="87"/>
      <c r="R45" s="87"/>
    </row>
    <row r="46" spans="1:21" x14ac:dyDescent="0.25">
      <c r="A46" s="35"/>
      <c r="B46" s="4"/>
      <c r="C46" s="4"/>
      <c r="D46" s="4"/>
      <c r="E46" s="4"/>
      <c r="F46" s="27"/>
      <c r="G46" s="252" t="s">
        <v>6</v>
      </c>
      <c r="H46" s="253"/>
      <c r="I46" s="253"/>
      <c r="J46" s="253"/>
      <c r="K46" s="254"/>
      <c r="L46" s="4"/>
      <c r="M46" s="4"/>
      <c r="N46" s="27"/>
      <c r="O46" s="85"/>
      <c r="P46" s="85"/>
      <c r="Q46" s="85"/>
      <c r="R46" s="85"/>
    </row>
    <row r="47" spans="1:21" ht="15" thickBot="1" x14ac:dyDescent="0.3">
      <c r="A47" s="35"/>
      <c r="B47" s="4"/>
      <c r="C47" s="4"/>
      <c r="D47" s="4"/>
      <c r="E47" s="4"/>
      <c r="F47" s="4"/>
      <c r="G47" s="249" t="s">
        <v>8</v>
      </c>
      <c r="H47" s="250"/>
      <c r="I47" s="250"/>
      <c r="J47" s="250"/>
      <c r="K47" s="251"/>
      <c r="L47" s="4"/>
      <c r="M47" s="4"/>
      <c r="N47" s="27"/>
      <c r="O47" s="85"/>
      <c r="P47" s="85"/>
      <c r="Q47" s="85"/>
      <c r="R47" s="85"/>
    </row>
    <row r="48" spans="1:21" x14ac:dyDescent="0.25">
      <c r="A48" s="35"/>
      <c r="B48" s="4"/>
      <c r="C48" s="4"/>
      <c r="D48" s="4"/>
      <c r="E48" s="4"/>
      <c r="F48" s="4"/>
      <c r="G48" s="43" t="s">
        <v>84</v>
      </c>
      <c r="H48" s="8" t="s">
        <v>85</v>
      </c>
      <c r="I48" s="9" t="s">
        <v>1</v>
      </c>
      <c r="J48" s="10" t="s">
        <v>86</v>
      </c>
      <c r="K48" s="16" t="s">
        <v>7</v>
      </c>
      <c r="L48" s="4"/>
      <c r="M48" s="4"/>
      <c r="N48" s="27"/>
      <c r="O48" s="81"/>
      <c r="P48" s="219" t="s">
        <v>69</v>
      </c>
      <c r="Q48" s="220"/>
      <c r="R48" s="81"/>
    </row>
    <row r="49" spans="1:18" ht="15" thickBot="1" x14ac:dyDescent="0.3">
      <c r="A49" s="35"/>
      <c r="B49" s="4"/>
      <c r="C49" s="4"/>
      <c r="D49" s="4"/>
      <c r="E49" s="4"/>
      <c r="F49" s="4"/>
      <c r="G49" s="15" t="s">
        <v>12</v>
      </c>
      <c r="H49" s="5" t="s">
        <v>12</v>
      </c>
      <c r="I49" s="6" t="s">
        <v>12</v>
      </c>
      <c r="J49" s="7" t="s">
        <v>12</v>
      </c>
      <c r="K49" s="17" t="s">
        <v>12</v>
      </c>
      <c r="L49" s="4"/>
      <c r="M49" s="4"/>
      <c r="N49" s="27"/>
      <c r="O49" s="81"/>
      <c r="P49" s="221" t="s">
        <v>66</v>
      </c>
      <c r="Q49" s="222"/>
      <c r="R49" s="81"/>
    </row>
    <row r="50" spans="1:18" ht="14.25" customHeight="1" x14ac:dyDescent="0.25">
      <c r="A50" s="35"/>
      <c r="B50" s="255" t="s">
        <v>3</v>
      </c>
      <c r="C50" s="256"/>
      <c r="D50" s="256"/>
      <c r="E50" s="256"/>
      <c r="F50" s="257"/>
      <c r="G50" s="261"/>
      <c r="H50" s="261"/>
      <c r="I50" s="261"/>
      <c r="J50" s="261"/>
      <c r="K50" s="231"/>
      <c r="L50" s="41"/>
      <c r="M50" s="4"/>
      <c r="N50" s="27"/>
      <c r="O50" s="81"/>
      <c r="P50" s="223" t="e">
        <f>SUM(G50*1,H50*2,I50*3,J50*4,K50*5)/SUM(G50:K50)</f>
        <v>#DIV/0!</v>
      </c>
      <c r="Q50" s="224"/>
      <c r="R50" s="81"/>
    </row>
    <row r="51" spans="1:18" ht="15" customHeight="1" thickBot="1" x14ac:dyDescent="0.3">
      <c r="A51" s="35"/>
      <c r="B51" s="258"/>
      <c r="C51" s="259"/>
      <c r="D51" s="259"/>
      <c r="E51" s="259"/>
      <c r="F51" s="260"/>
      <c r="G51" s="262"/>
      <c r="H51" s="262"/>
      <c r="I51" s="262"/>
      <c r="J51" s="262"/>
      <c r="K51" s="232"/>
      <c r="L51" s="41"/>
      <c r="M51" s="4"/>
      <c r="N51" s="27"/>
      <c r="O51" s="81"/>
      <c r="P51" s="225"/>
      <c r="Q51" s="226"/>
      <c r="R51" s="81"/>
    </row>
    <row r="52" spans="1:18" x14ac:dyDescent="0.25">
      <c r="A52" s="35"/>
      <c r="B52" s="22"/>
      <c r="C52" s="22"/>
      <c r="D52" s="22"/>
      <c r="E52" s="22"/>
      <c r="F52" s="22"/>
      <c r="G52" s="39"/>
      <c r="H52" s="34"/>
      <c r="I52" s="34"/>
      <c r="J52" s="34"/>
      <c r="K52" s="34"/>
      <c r="L52" s="4"/>
      <c r="M52" s="4"/>
      <c r="N52" s="27"/>
      <c r="O52" s="81"/>
      <c r="P52" s="81"/>
      <c r="Q52" s="81"/>
      <c r="R52" s="81"/>
    </row>
    <row r="53" spans="1:18" ht="15" customHeight="1" x14ac:dyDescent="0.25">
      <c r="A53" s="35"/>
      <c r="B53" s="4"/>
      <c r="C53" s="4"/>
      <c r="D53" s="4"/>
      <c r="E53" s="4"/>
      <c r="F53" s="27"/>
      <c r="G53" s="252" t="s">
        <v>6</v>
      </c>
      <c r="H53" s="253"/>
      <c r="I53" s="253"/>
      <c r="J53" s="253"/>
      <c r="K53" s="253"/>
      <c r="L53" s="253"/>
      <c r="M53" s="254"/>
      <c r="N53" s="27"/>
      <c r="O53" s="81"/>
      <c r="P53" s="81"/>
      <c r="Q53" s="81"/>
      <c r="R53" s="81"/>
    </row>
    <row r="54" spans="1:18" ht="15.75" customHeight="1" thickBot="1" x14ac:dyDescent="0.3">
      <c r="A54" s="35"/>
      <c r="B54" s="4"/>
      <c r="C54" s="4"/>
      <c r="D54" s="4"/>
      <c r="E54" s="4"/>
      <c r="F54" s="4"/>
      <c r="G54" s="249" t="s">
        <v>8</v>
      </c>
      <c r="H54" s="250"/>
      <c r="I54" s="250"/>
      <c r="J54" s="250"/>
      <c r="K54" s="250"/>
      <c r="L54" s="250"/>
      <c r="M54" s="251"/>
      <c r="N54" s="27"/>
      <c r="O54" s="81"/>
      <c r="P54" s="81"/>
      <c r="Q54" s="81"/>
      <c r="R54" s="81"/>
    </row>
    <row r="55" spans="1:18" ht="15" customHeight="1" x14ac:dyDescent="0.25">
      <c r="A55" s="35"/>
      <c r="B55" s="227" t="s">
        <v>40</v>
      </c>
      <c r="C55" s="227"/>
      <c r="D55" s="227"/>
      <c r="E55" s="227"/>
      <c r="F55" s="228"/>
      <c r="G55" s="43" t="s">
        <v>35</v>
      </c>
      <c r="H55" s="8" t="s">
        <v>36</v>
      </c>
      <c r="I55" s="9" t="s">
        <v>37</v>
      </c>
      <c r="J55" s="10" t="s">
        <v>38</v>
      </c>
      <c r="K55" s="29" t="s">
        <v>4</v>
      </c>
      <c r="L55" s="30" t="s">
        <v>5</v>
      </c>
      <c r="M55" s="28" t="s">
        <v>39</v>
      </c>
      <c r="N55" s="27"/>
      <c r="O55" s="81"/>
      <c r="P55" s="81"/>
      <c r="Q55" s="81"/>
      <c r="R55" s="81"/>
    </row>
    <row r="56" spans="1:18" ht="15" thickBot="1" x14ac:dyDescent="0.3">
      <c r="A56" s="35"/>
      <c r="B56" s="229"/>
      <c r="C56" s="229"/>
      <c r="D56" s="229"/>
      <c r="E56" s="229"/>
      <c r="F56" s="230"/>
      <c r="G56" s="11" t="s">
        <v>12</v>
      </c>
      <c r="H56" s="12" t="s">
        <v>12</v>
      </c>
      <c r="I56" s="13" t="s">
        <v>12</v>
      </c>
      <c r="J56" s="14" t="s">
        <v>12</v>
      </c>
      <c r="K56" s="31" t="s">
        <v>12</v>
      </c>
      <c r="L56" s="32" t="s">
        <v>12</v>
      </c>
      <c r="M56" s="33" t="s">
        <v>12</v>
      </c>
      <c r="N56" s="27"/>
      <c r="O56" s="81"/>
      <c r="P56" s="81"/>
      <c r="Q56" s="81"/>
      <c r="R56" s="81"/>
    </row>
    <row r="57" spans="1:18" ht="20.100000000000001" customHeight="1" x14ac:dyDescent="0.25">
      <c r="A57" s="35"/>
      <c r="B57" s="241" t="s">
        <v>42</v>
      </c>
      <c r="C57" s="242"/>
      <c r="D57" s="242"/>
      <c r="E57" s="242"/>
      <c r="F57" s="243"/>
      <c r="G57" s="239"/>
      <c r="H57" s="239"/>
      <c r="I57" s="239"/>
      <c r="J57" s="239"/>
      <c r="K57" s="240"/>
      <c r="L57" s="235"/>
      <c r="M57" s="237"/>
      <c r="N57" s="27"/>
      <c r="O57" s="81"/>
      <c r="P57" s="81"/>
      <c r="Q57" s="81"/>
      <c r="R57" s="81"/>
    </row>
    <row r="58" spans="1:18" ht="15" customHeight="1" thickBot="1" x14ac:dyDescent="0.3">
      <c r="A58" s="35"/>
      <c r="B58" s="244"/>
      <c r="C58" s="245"/>
      <c r="D58" s="245"/>
      <c r="E58" s="245"/>
      <c r="F58" s="246"/>
      <c r="G58" s="247"/>
      <c r="H58" s="247"/>
      <c r="I58" s="247"/>
      <c r="J58" s="247"/>
      <c r="K58" s="248"/>
      <c r="L58" s="236"/>
      <c r="M58" s="238"/>
      <c r="N58" s="27"/>
      <c r="O58" s="81"/>
      <c r="P58" s="81"/>
      <c r="Q58" s="81"/>
      <c r="R58" s="81"/>
    </row>
    <row r="59" spans="1:18" x14ac:dyDescent="0.25">
      <c r="A59" s="35"/>
      <c r="B59" s="241" t="s">
        <v>41</v>
      </c>
      <c r="C59" s="242"/>
      <c r="D59" s="242"/>
      <c r="E59" s="242"/>
      <c r="F59" s="243"/>
      <c r="G59" s="239"/>
      <c r="H59" s="239"/>
      <c r="I59" s="239"/>
      <c r="J59" s="239"/>
      <c r="K59" s="240"/>
      <c r="L59" s="235"/>
      <c r="M59" s="237"/>
      <c r="N59" s="27"/>
      <c r="O59" s="81"/>
      <c r="P59" s="81"/>
      <c r="Q59" s="81"/>
      <c r="R59" s="81"/>
    </row>
    <row r="60" spans="1:18" ht="15" customHeight="1" x14ac:dyDescent="0.25">
      <c r="A60" s="35"/>
      <c r="B60" s="241"/>
      <c r="C60" s="242"/>
      <c r="D60" s="242"/>
      <c r="E60" s="242"/>
      <c r="F60" s="243"/>
      <c r="G60" s="239"/>
      <c r="H60" s="239"/>
      <c r="I60" s="239"/>
      <c r="J60" s="239"/>
      <c r="K60" s="240"/>
      <c r="L60" s="235"/>
      <c r="M60" s="237"/>
      <c r="N60" s="27"/>
      <c r="O60" s="81"/>
      <c r="P60" s="81"/>
      <c r="Q60" s="81"/>
      <c r="R60" s="81"/>
    </row>
    <row r="61" spans="1:18" ht="15" customHeight="1" x14ac:dyDescent="0.25">
      <c r="A61" s="35"/>
      <c r="B61" s="241" t="s">
        <v>43</v>
      </c>
      <c r="C61" s="242"/>
      <c r="D61" s="242"/>
      <c r="E61" s="242"/>
      <c r="F61" s="243"/>
      <c r="G61" s="239"/>
      <c r="H61" s="239"/>
      <c r="I61" s="239"/>
      <c r="J61" s="239"/>
      <c r="K61" s="240"/>
      <c r="L61" s="235"/>
      <c r="M61" s="237"/>
      <c r="N61" s="27"/>
      <c r="O61" s="81"/>
      <c r="P61" s="81"/>
      <c r="Q61" s="81"/>
      <c r="R61" s="81"/>
    </row>
    <row r="62" spans="1:18" ht="15" customHeight="1" x14ac:dyDescent="0.25">
      <c r="A62" s="35"/>
      <c r="B62" s="241"/>
      <c r="C62" s="242"/>
      <c r="D62" s="242"/>
      <c r="E62" s="242"/>
      <c r="F62" s="243"/>
      <c r="G62" s="239"/>
      <c r="H62" s="239"/>
      <c r="I62" s="239"/>
      <c r="J62" s="239"/>
      <c r="K62" s="240"/>
      <c r="L62" s="235"/>
      <c r="M62" s="237"/>
      <c r="N62" s="27"/>
      <c r="O62" s="81"/>
      <c r="P62" s="81"/>
      <c r="Q62" s="81"/>
      <c r="R62" s="81"/>
    </row>
    <row r="63" spans="1:18" x14ac:dyDescent="0.25">
      <c r="A63" s="35"/>
      <c r="B63" s="241" t="s">
        <v>44</v>
      </c>
      <c r="C63" s="242"/>
      <c r="D63" s="242"/>
      <c r="E63" s="242"/>
      <c r="F63" s="243"/>
      <c r="G63" s="239"/>
      <c r="H63" s="239"/>
      <c r="I63" s="239"/>
      <c r="J63" s="239"/>
      <c r="K63" s="240"/>
      <c r="L63" s="235"/>
      <c r="M63" s="237"/>
      <c r="N63" s="27"/>
      <c r="O63" s="81"/>
      <c r="P63" s="81"/>
      <c r="Q63" s="81"/>
      <c r="R63" s="81"/>
    </row>
    <row r="64" spans="1:18" ht="15" thickBot="1" x14ac:dyDescent="0.3">
      <c r="A64" s="35"/>
      <c r="B64" s="244"/>
      <c r="C64" s="245"/>
      <c r="D64" s="245"/>
      <c r="E64" s="245"/>
      <c r="F64" s="246"/>
      <c r="G64" s="247"/>
      <c r="H64" s="247"/>
      <c r="I64" s="247"/>
      <c r="J64" s="247"/>
      <c r="K64" s="248"/>
      <c r="L64" s="236"/>
      <c r="M64" s="238"/>
      <c r="N64" s="27"/>
      <c r="O64" s="81"/>
      <c r="P64" s="81"/>
      <c r="Q64" s="81"/>
      <c r="R64" s="81"/>
    </row>
    <row r="65" spans="1:18" x14ac:dyDescent="0.25">
      <c r="A65" s="36"/>
      <c r="B65" s="4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81"/>
      <c r="P65" s="81"/>
      <c r="Q65" s="81"/>
      <c r="R65" s="81"/>
    </row>
  </sheetData>
  <mergeCells count="127">
    <mergeCell ref="C41:F41"/>
    <mergeCell ref="C42:F42"/>
    <mergeCell ref="C43:F43"/>
    <mergeCell ref="C44:F44"/>
    <mergeCell ref="G35:H35"/>
    <mergeCell ref="G36:H36"/>
    <mergeCell ref="G37:H37"/>
    <mergeCell ref="G38:H38"/>
    <mergeCell ref="G39:H39"/>
    <mergeCell ref="G40:H40"/>
    <mergeCell ref="C35:F35"/>
    <mergeCell ref="C36:F36"/>
    <mergeCell ref="C37:F37"/>
    <mergeCell ref="C38:F38"/>
    <mergeCell ref="C39:F39"/>
    <mergeCell ref="C40:F40"/>
    <mergeCell ref="I35:J35"/>
    <mergeCell ref="I36:J36"/>
    <mergeCell ref="I37:J37"/>
    <mergeCell ref="I38:J38"/>
    <mergeCell ref="I39:J39"/>
    <mergeCell ref="I40:J40"/>
    <mergeCell ref="G8:I10"/>
    <mergeCell ref="B8:F11"/>
    <mergeCell ref="G3:K3"/>
    <mergeCell ref="G26:K26"/>
    <mergeCell ref="G27:K27"/>
    <mergeCell ref="G30:G31"/>
    <mergeCell ref="H30:H31"/>
    <mergeCell ref="I30:I31"/>
    <mergeCell ref="J30:J31"/>
    <mergeCell ref="K30:K31"/>
    <mergeCell ref="I41:J41"/>
    <mergeCell ref="I42:J42"/>
    <mergeCell ref="I43:J43"/>
    <mergeCell ref="I44:J44"/>
    <mergeCell ref="G33:H34"/>
    <mergeCell ref="I33:J34"/>
    <mergeCell ref="G41:H41"/>
    <mergeCell ref="G42:H42"/>
    <mergeCell ref="G43:H43"/>
    <mergeCell ref="G44:H44"/>
    <mergeCell ref="I20:I21"/>
    <mergeCell ref="G22:G23"/>
    <mergeCell ref="H22:H23"/>
    <mergeCell ref="I22:I23"/>
    <mergeCell ref="B30:F31"/>
    <mergeCell ref="B33:F34"/>
    <mergeCell ref="H14:H15"/>
    <mergeCell ref="I14:I15"/>
    <mergeCell ref="G16:G17"/>
    <mergeCell ref="H16:H17"/>
    <mergeCell ref="I16:I17"/>
    <mergeCell ref="G24:G25"/>
    <mergeCell ref="H24:H25"/>
    <mergeCell ref="I24:I25"/>
    <mergeCell ref="G20:G21"/>
    <mergeCell ref="H20:H21"/>
    <mergeCell ref="G46:K46"/>
    <mergeCell ref="G47:K47"/>
    <mergeCell ref="B12:F13"/>
    <mergeCell ref="G12:G13"/>
    <mergeCell ref="H12:H13"/>
    <mergeCell ref="I12:I13"/>
    <mergeCell ref="G18:G19"/>
    <mergeCell ref="H18:H19"/>
    <mergeCell ref="I18:I19"/>
    <mergeCell ref="G14:G15"/>
    <mergeCell ref="B50:F51"/>
    <mergeCell ref="G50:G51"/>
    <mergeCell ref="H50:H51"/>
    <mergeCell ref="I50:I51"/>
    <mergeCell ref="B6:F7"/>
    <mergeCell ref="B2:F5"/>
    <mergeCell ref="G2:K2"/>
    <mergeCell ref="J50:J51"/>
    <mergeCell ref="K50:K51"/>
    <mergeCell ref="K33:K34"/>
    <mergeCell ref="G54:M54"/>
    <mergeCell ref="G53:M53"/>
    <mergeCell ref="B57:F58"/>
    <mergeCell ref="G57:G58"/>
    <mergeCell ref="H57:H58"/>
    <mergeCell ref="I57:I58"/>
    <mergeCell ref="J57:J58"/>
    <mergeCell ref="K57:K58"/>
    <mergeCell ref="L57:L58"/>
    <mergeCell ref="M57:M58"/>
    <mergeCell ref="M61:M62"/>
    <mergeCell ref="B59:F60"/>
    <mergeCell ref="G59:G60"/>
    <mergeCell ref="H59:H60"/>
    <mergeCell ref="I59:I60"/>
    <mergeCell ref="J59:J60"/>
    <mergeCell ref="K59:K60"/>
    <mergeCell ref="B61:F62"/>
    <mergeCell ref="G61:G62"/>
    <mergeCell ref="H61:H62"/>
    <mergeCell ref="I61:I62"/>
    <mergeCell ref="J61:J62"/>
    <mergeCell ref="K61:K62"/>
    <mergeCell ref="B63:F64"/>
    <mergeCell ref="G63:G64"/>
    <mergeCell ref="H63:H64"/>
    <mergeCell ref="I63:I64"/>
    <mergeCell ref="J63:J64"/>
    <mergeCell ref="K63:K64"/>
    <mergeCell ref="P5:Q5"/>
    <mergeCell ref="P4:Q4"/>
    <mergeCell ref="P28:Q28"/>
    <mergeCell ref="P29:Q29"/>
    <mergeCell ref="P30:Q31"/>
    <mergeCell ref="L63:L64"/>
    <mergeCell ref="M63:M64"/>
    <mergeCell ref="L59:L60"/>
    <mergeCell ref="M59:M60"/>
    <mergeCell ref="L61:L62"/>
    <mergeCell ref="P48:Q48"/>
    <mergeCell ref="P49:Q49"/>
    <mergeCell ref="P50:Q51"/>
    <mergeCell ref="B55:F56"/>
    <mergeCell ref="K6:K7"/>
    <mergeCell ref="P6:Q7"/>
    <mergeCell ref="G6:G7"/>
    <mergeCell ref="H6:H7"/>
    <mergeCell ref="I6:I7"/>
    <mergeCell ref="J6:J7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24"/>
  <sheetViews>
    <sheetView topLeftCell="A4" workbookViewId="0">
      <selection activeCell="H19" sqref="H19"/>
    </sheetView>
  </sheetViews>
  <sheetFormatPr baseColWidth="10" defaultRowHeight="14.25" x14ac:dyDescent="0.25"/>
  <cols>
    <col min="1" max="1" width="11.42578125" style="1"/>
    <col min="2" max="2" width="11.42578125" style="45" customWidth="1"/>
    <col min="3" max="7" width="11.42578125" style="1"/>
    <col min="8" max="8" width="11.7109375" style="1" customWidth="1"/>
    <col min="9" max="9" width="12.5703125" style="1" customWidth="1"/>
    <col min="10" max="12" width="11.7109375" style="1" customWidth="1"/>
    <col min="13" max="16384" width="11.42578125" style="1"/>
  </cols>
  <sheetData>
    <row r="1" spans="1:19" x14ac:dyDescent="0.25">
      <c r="A1" s="4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81"/>
      <c r="Q1" s="81"/>
      <c r="R1" s="81"/>
      <c r="S1" s="81"/>
    </row>
    <row r="2" spans="1:19" ht="15" customHeight="1" x14ac:dyDescent="0.25">
      <c r="A2" s="35"/>
      <c r="B2" s="4"/>
      <c r="C2" s="263" t="s">
        <v>75</v>
      </c>
      <c r="D2" s="263"/>
      <c r="E2" s="263"/>
      <c r="F2" s="263"/>
      <c r="G2" s="263"/>
      <c r="H2" s="252" t="s">
        <v>6</v>
      </c>
      <c r="I2" s="253"/>
      <c r="J2" s="253"/>
      <c r="K2" s="253"/>
      <c r="L2" s="254"/>
      <c r="M2" s="4"/>
      <c r="N2" s="4"/>
      <c r="O2" s="27"/>
      <c r="P2" s="81"/>
      <c r="Q2" s="81"/>
      <c r="R2" s="81"/>
      <c r="S2" s="81"/>
    </row>
    <row r="3" spans="1:19" ht="15" customHeight="1" thickBot="1" x14ac:dyDescent="0.3">
      <c r="A3" s="35"/>
      <c r="B3" s="4"/>
      <c r="C3" s="263"/>
      <c r="D3" s="263"/>
      <c r="E3" s="263"/>
      <c r="F3" s="263"/>
      <c r="G3" s="263"/>
      <c r="H3" s="249" t="s">
        <v>8</v>
      </c>
      <c r="I3" s="250"/>
      <c r="J3" s="250"/>
      <c r="K3" s="250"/>
      <c r="L3" s="251"/>
      <c r="M3" s="4"/>
      <c r="N3" s="4"/>
      <c r="O3" s="27"/>
      <c r="P3" s="81"/>
      <c r="Q3" s="81"/>
      <c r="R3" s="81"/>
      <c r="S3" s="81"/>
    </row>
    <row r="4" spans="1:19" ht="14.25" customHeight="1" x14ac:dyDescent="0.25">
      <c r="A4" s="35"/>
      <c r="B4" s="4"/>
      <c r="C4" s="263"/>
      <c r="D4" s="263"/>
      <c r="E4" s="263"/>
      <c r="F4" s="263"/>
      <c r="G4" s="263"/>
      <c r="H4" s="43" t="s">
        <v>84</v>
      </c>
      <c r="I4" s="115" t="s">
        <v>87</v>
      </c>
      <c r="J4" s="113" t="s">
        <v>1</v>
      </c>
      <c r="K4" s="111" t="s">
        <v>86</v>
      </c>
      <c r="L4" s="109" t="s">
        <v>7</v>
      </c>
      <c r="M4" s="4"/>
      <c r="N4" s="4"/>
      <c r="O4" s="27"/>
      <c r="P4" s="81"/>
      <c r="Q4" s="219" t="s">
        <v>67</v>
      </c>
      <c r="R4" s="220"/>
      <c r="S4" s="81"/>
    </row>
    <row r="5" spans="1:19" ht="14.25" customHeight="1" thickBot="1" x14ac:dyDescent="0.3">
      <c r="A5" s="35"/>
      <c r="B5" s="4"/>
      <c r="C5" s="263"/>
      <c r="D5" s="263"/>
      <c r="E5" s="263"/>
      <c r="F5" s="263"/>
      <c r="G5" s="263"/>
      <c r="H5" s="15" t="s">
        <v>12</v>
      </c>
      <c r="I5" s="116" t="s">
        <v>12</v>
      </c>
      <c r="J5" s="114" t="s">
        <v>12</v>
      </c>
      <c r="K5" s="112" t="s">
        <v>12</v>
      </c>
      <c r="L5" s="110" t="s">
        <v>12</v>
      </c>
      <c r="M5" s="4"/>
      <c r="N5" s="4"/>
      <c r="O5" s="27"/>
      <c r="P5" s="81"/>
      <c r="Q5" s="221" t="s">
        <v>66</v>
      </c>
      <c r="R5" s="222"/>
      <c r="S5" s="81"/>
    </row>
    <row r="6" spans="1:19" ht="14.25" customHeight="1" x14ac:dyDescent="0.25">
      <c r="A6" s="35"/>
      <c r="B6" s="255" t="s">
        <v>77</v>
      </c>
      <c r="C6" s="256"/>
      <c r="D6" s="256"/>
      <c r="E6" s="256"/>
      <c r="F6" s="256"/>
      <c r="G6" s="322"/>
      <c r="H6" s="324"/>
      <c r="I6" s="233"/>
      <c r="J6" s="233"/>
      <c r="K6" s="233"/>
      <c r="L6" s="231"/>
      <c r="M6" s="4"/>
      <c r="N6" s="4"/>
      <c r="O6" s="27"/>
      <c r="P6" s="81"/>
      <c r="Q6" s="318" t="e">
        <f>SUM(H6*1,I6*2,J6*3,K6*4,L6*5)/SUM(H6:L6)</f>
        <v>#DIV/0!</v>
      </c>
      <c r="R6" s="319"/>
      <c r="S6" s="81"/>
    </row>
    <row r="7" spans="1:19" ht="15" customHeight="1" thickBot="1" x14ac:dyDescent="0.3">
      <c r="A7" s="35"/>
      <c r="B7" s="258"/>
      <c r="C7" s="259"/>
      <c r="D7" s="259"/>
      <c r="E7" s="259"/>
      <c r="F7" s="259"/>
      <c r="G7" s="323"/>
      <c r="H7" s="325"/>
      <c r="I7" s="234"/>
      <c r="J7" s="234"/>
      <c r="K7" s="234"/>
      <c r="L7" s="232"/>
      <c r="M7" s="4"/>
      <c r="N7" s="4"/>
      <c r="O7" s="27"/>
      <c r="P7" s="81"/>
      <c r="Q7" s="320"/>
      <c r="R7" s="321"/>
      <c r="S7" s="81"/>
    </row>
    <row r="8" spans="1:19" ht="15" customHeight="1" x14ac:dyDescent="0.2">
      <c r="A8" s="35"/>
      <c r="B8" s="4"/>
      <c r="C8" s="296"/>
      <c r="D8" s="296"/>
      <c r="E8" s="296"/>
      <c r="F8" s="296"/>
      <c r="G8" s="296"/>
      <c r="H8" s="308"/>
      <c r="I8" s="309"/>
      <c r="J8" s="310"/>
      <c r="K8" s="18"/>
      <c r="L8" s="18"/>
      <c r="M8" s="2"/>
      <c r="N8" s="2"/>
      <c r="O8" s="42"/>
      <c r="P8" s="83"/>
      <c r="Q8" s="83"/>
      <c r="R8" s="81"/>
      <c r="S8" s="81"/>
    </row>
    <row r="9" spans="1:19" x14ac:dyDescent="0.25">
      <c r="A9" s="35"/>
      <c r="B9" s="4"/>
      <c r="C9" s="4"/>
      <c r="D9" s="4"/>
      <c r="E9" s="4"/>
      <c r="F9" s="4"/>
      <c r="G9" s="4"/>
      <c r="H9" s="252" t="s">
        <v>6</v>
      </c>
      <c r="I9" s="253"/>
      <c r="J9" s="253"/>
      <c r="K9" s="253"/>
      <c r="L9" s="254"/>
      <c r="M9" s="40"/>
      <c r="N9" s="4"/>
      <c r="O9" s="27"/>
      <c r="P9" s="82"/>
      <c r="Q9" s="82"/>
      <c r="R9" s="81"/>
      <c r="S9" s="81"/>
    </row>
    <row r="10" spans="1:19" ht="15" thickBot="1" x14ac:dyDescent="0.3">
      <c r="A10" s="35"/>
      <c r="B10" s="4"/>
      <c r="C10" s="4"/>
      <c r="D10" s="4"/>
      <c r="E10" s="4"/>
      <c r="F10" s="4"/>
      <c r="G10" s="4"/>
      <c r="H10" s="249" t="s">
        <v>8</v>
      </c>
      <c r="I10" s="250"/>
      <c r="J10" s="250"/>
      <c r="K10" s="250"/>
      <c r="L10" s="251"/>
      <c r="M10" s="40"/>
      <c r="N10" s="4"/>
      <c r="O10" s="27"/>
      <c r="P10" s="82"/>
      <c r="Q10" s="82"/>
      <c r="R10" s="81"/>
      <c r="S10" s="81"/>
    </row>
    <row r="11" spans="1:19" x14ac:dyDescent="0.25">
      <c r="A11" s="35"/>
      <c r="B11" s="4"/>
      <c r="C11" s="4"/>
      <c r="D11" s="4"/>
      <c r="E11" s="4"/>
      <c r="F11" s="4"/>
      <c r="G11" s="4"/>
      <c r="H11" s="43" t="s">
        <v>84</v>
      </c>
      <c r="I11" s="115" t="s">
        <v>87</v>
      </c>
      <c r="J11" s="113" t="s">
        <v>1</v>
      </c>
      <c r="K11" s="111" t="s">
        <v>86</v>
      </c>
      <c r="L11" s="109" t="s">
        <v>7</v>
      </c>
      <c r="M11" s="40"/>
      <c r="N11" s="4"/>
      <c r="O11" s="27"/>
      <c r="P11" s="82"/>
      <c r="Q11" s="219" t="s">
        <v>68</v>
      </c>
      <c r="R11" s="220"/>
      <c r="S11" s="81"/>
    </row>
    <row r="12" spans="1:19" ht="15" customHeight="1" thickBot="1" x14ac:dyDescent="0.3">
      <c r="A12" s="35"/>
      <c r="B12" s="4"/>
      <c r="C12" s="4"/>
      <c r="D12" s="4"/>
      <c r="E12" s="4"/>
      <c r="F12" s="4"/>
      <c r="G12" s="4"/>
      <c r="H12" s="15" t="s">
        <v>12</v>
      </c>
      <c r="I12" s="116" t="s">
        <v>12</v>
      </c>
      <c r="J12" s="114" t="s">
        <v>12</v>
      </c>
      <c r="K12" s="112" t="s">
        <v>12</v>
      </c>
      <c r="L12" s="110" t="s">
        <v>12</v>
      </c>
      <c r="M12" s="40"/>
      <c r="N12" s="4"/>
      <c r="O12" s="27"/>
      <c r="P12" s="82"/>
      <c r="Q12" s="221" t="s">
        <v>66</v>
      </c>
      <c r="R12" s="222"/>
      <c r="S12" s="81"/>
    </row>
    <row r="13" spans="1:19" ht="14.25" customHeight="1" x14ac:dyDescent="0.25">
      <c r="A13" s="35"/>
      <c r="B13" s="4"/>
      <c r="C13" s="255" t="s">
        <v>78</v>
      </c>
      <c r="D13" s="256"/>
      <c r="E13" s="256"/>
      <c r="F13" s="256"/>
      <c r="G13" s="257"/>
      <c r="H13" s="261"/>
      <c r="I13" s="261"/>
      <c r="J13" s="261"/>
      <c r="K13" s="261"/>
      <c r="L13" s="231"/>
      <c r="M13" s="40"/>
      <c r="N13" s="4"/>
      <c r="O13" s="27"/>
      <c r="P13" s="82"/>
      <c r="Q13" s="318" t="e">
        <f>SUM(H13*1,I13*2,J13*3,K13*4,L13*5)/SUM(H13:L13)</f>
        <v>#DIV/0!</v>
      </c>
      <c r="R13" s="319"/>
      <c r="S13" s="81"/>
    </row>
    <row r="14" spans="1:19" ht="15" customHeight="1" thickBot="1" x14ac:dyDescent="0.3">
      <c r="A14" s="35"/>
      <c r="B14" s="4"/>
      <c r="C14" s="258"/>
      <c r="D14" s="259"/>
      <c r="E14" s="259"/>
      <c r="F14" s="259"/>
      <c r="G14" s="260"/>
      <c r="H14" s="262"/>
      <c r="I14" s="262"/>
      <c r="J14" s="262"/>
      <c r="K14" s="262"/>
      <c r="L14" s="232"/>
      <c r="M14" s="40"/>
      <c r="N14" s="4"/>
      <c r="O14" s="27"/>
      <c r="P14" s="82"/>
      <c r="Q14" s="320"/>
      <c r="R14" s="321"/>
      <c r="S14" s="81"/>
    </row>
    <row r="15" spans="1:19" x14ac:dyDescent="0.25">
      <c r="A15" s="35"/>
      <c r="B15" s="4"/>
      <c r="C15" s="78"/>
      <c r="D15" s="78"/>
      <c r="E15" s="78"/>
      <c r="F15" s="78"/>
      <c r="G15" s="78"/>
      <c r="H15" s="23"/>
      <c r="I15" s="23"/>
      <c r="J15" s="23"/>
      <c r="K15" s="23"/>
      <c r="L15" s="23"/>
      <c r="M15" s="40"/>
      <c r="N15" s="4"/>
      <c r="O15" s="27"/>
      <c r="P15" s="84"/>
      <c r="Q15" s="84"/>
      <c r="R15" s="85"/>
      <c r="S15" s="85"/>
    </row>
    <row r="16" spans="1:19" x14ac:dyDescent="0.25">
      <c r="A16" s="35"/>
      <c r="B16" s="4"/>
      <c r="C16" s="26"/>
      <c r="D16" s="26"/>
      <c r="E16" s="26"/>
      <c r="F16" s="26"/>
      <c r="G16" s="26"/>
      <c r="H16" s="24"/>
      <c r="I16" s="24"/>
      <c r="J16" s="24"/>
      <c r="K16" s="24"/>
      <c r="L16" s="24"/>
      <c r="M16" s="4"/>
      <c r="N16" s="4"/>
      <c r="O16" s="27"/>
      <c r="P16" s="85"/>
      <c r="Q16" s="87"/>
      <c r="R16" s="87"/>
      <c r="S16" s="87"/>
    </row>
    <row r="17" spans="1:19" x14ac:dyDescent="0.25">
      <c r="A17" s="35"/>
      <c r="B17" s="4"/>
      <c r="C17" s="4"/>
      <c r="D17" s="4"/>
      <c r="E17" s="4"/>
      <c r="F17" s="4"/>
      <c r="G17" s="27"/>
      <c r="H17" s="252" t="s">
        <v>6</v>
      </c>
      <c r="I17" s="253"/>
      <c r="J17" s="253"/>
      <c r="K17" s="253"/>
      <c r="L17" s="254"/>
      <c r="M17" s="4"/>
      <c r="N17" s="4"/>
      <c r="O17" s="27"/>
      <c r="P17" s="85"/>
      <c r="Q17" s="85"/>
      <c r="R17" s="85"/>
      <c r="S17" s="85"/>
    </row>
    <row r="18" spans="1:19" ht="15" thickBot="1" x14ac:dyDescent="0.3">
      <c r="A18" s="35"/>
      <c r="B18" s="4"/>
      <c r="C18" s="4"/>
      <c r="D18" s="4"/>
      <c r="E18" s="4"/>
      <c r="F18" s="4"/>
      <c r="G18" s="4"/>
      <c r="H18" s="249" t="s">
        <v>8</v>
      </c>
      <c r="I18" s="250"/>
      <c r="J18" s="250"/>
      <c r="K18" s="250"/>
      <c r="L18" s="251"/>
      <c r="M18" s="4"/>
      <c r="N18" s="4"/>
      <c r="O18" s="27"/>
      <c r="P18" s="85"/>
      <c r="Q18" s="85"/>
      <c r="R18" s="85"/>
      <c r="S18" s="85"/>
    </row>
    <row r="19" spans="1:19" x14ac:dyDescent="0.25">
      <c r="A19" s="35"/>
      <c r="B19" s="4"/>
      <c r="C19" s="4"/>
      <c r="D19" s="4"/>
      <c r="E19" s="4"/>
      <c r="F19" s="4"/>
      <c r="G19" s="4"/>
      <c r="H19" s="43" t="s">
        <v>84</v>
      </c>
      <c r="I19" s="115" t="s">
        <v>87</v>
      </c>
      <c r="J19" s="113" t="s">
        <v>1</v>
      </c>
      <c r="K19" s="111" t="s">
        <v>86</v>
      </c>
      <c r="L19" s="109" t="s">
        <v>7</v>
      </c>
      <c r="M19" s="4"/>
      <c r="N19" s="4"/>
      <c r="O19" s="27"/>
      <c r="P19" s="81"/>
      <c r="Q19" s="219" t="s">
        <v>69</v>
      </c>
      <c r="R19" s="220"/>
      <c r="S19" s="81"/>
    </row>
    <row r="20" spans="1:19" ht="15" thickBot="1" x14ac:dyDescent="0.3">
      <c r="A20" s="35"/>
      <c r="B20" s="4"/>
      <c r="C20" s="4"/>
      <c r="D20" s="4"/>
      <c r="E20" s="4"/>
      <c r="F20" s="4"/>
      <c r="G20" s="4"/>
      <c r="H20" s="15" t="s">
        <v>12</v>
      </c>
      <c r="I20" s="116" t="s">
        <v>12</v>
      </c>
      <c r="J20" s="114" t="s">
        <v>12</v>
      </c>
      <c r="K20" s="112" t="s">
        <v>12</v>
      </c>
      <c r="L20" s="110" t="s">
        <v>12</v>
      </c>
      <c r="M20" s="4"/>
      <c r="N20" s="4"/>
      <c r="O20" s="27"/>
      <c r="P20" s="81"/>
      <c r="Q20" s="221" t="s">
        <v>66</v>
      </c>
      <c r="R20" s="222"/>
      <c r="S20" s="81"/>
    </row>
    <row r="21" spans="1:19" ht="14.25" customHeight="1" x14ac:dyDescent="0.25">
      <c r="A21" s="35"/>
      <c r="B21" s="4"/>
      <c r="C21" s="255" t="s">
        <v>79</v>
      </c>
      <c r="D21" s="256"/>
      <c r="E21" s="256"/>
      <c r="F21" s="256"/>
      <c r="G21" s="257"/>
      <c r="H21" s="261"/>
      <c r="I21" s="261"/>
      <c r="J21" s="261"/>
      <c r="K21" s="261"/>
      <c r="L21" s="231"/>
      <c r="M21" s="41"/>
      <c r="N21" s="4"/>
      <c r="O21" s="27"/>
      <c r="P21" s="81"/>
      <c r="Q21" s="318" t="e">
        <f>SUM(H21*1,I21*2,J21*3,K21*4,L21*5)/SUM(H21:L21)</f>
        <v>#DIV/0!</v>
      </c>
      <c r="R21" s="319"/>
      <c r="S21" s="81"/>
    </row>
    <row r="22" spans="1:19" ht="15" customHeight="1" thickBot="1" x14ac:dyDescent="0.3">
      <c r="A22" s="35"/>
      <c r="B22" s="4"/>
      <c r="C22" s="258"/>
      <c r="D22" s="259"/>
      <c r="E22" s="259"/>
      <c r="F22" s="259"/>
      <c r="G22" s="260"/>
      <c r="H22" s="262"/>
      <c r="I22" s="262"/>
      <c r="J22" s="262"/>
      <c r="K22" s="262"/>
      <c r="L22" s="232"/>
      <c r="M22" s="41"/>
      <c r="N22" s="4"/>
      <c r="O22" s="27"/>
      <c r="P22" s="81"/>
      <c r="Q22" s="320"/>
      <c r="R22" s="321"/>
      <c r="S22" s="81"/>
    </row>
    <row r="23" spans="1:19" x14ac:dyDescent="0.25">
      <c r="A23" s="35"/>
      <c r="B23" s="4"/>
      <c r="C23" s="78"/>
      <c r="D23" s="78"/>
      <c r="E23" s="78"/>
      <c r="F23" s="78"/>
      <c r="G23" s="78"/>
      <c r="H23" s="23"/>
      <c r="I23" s="34"/>
      <c r="J23" s="34"/>
      <c r="K23" s="34"/>
      <c r="L23" s="34"/>
      <c r="M23" s="4"/>
      <c r="N23" s="4"/>
      <c r="O23" s="27"/>
      <c r="P23" s="81"/>
      <c r="Q23" s="81"/>
      <c r="R23" s="81"/>
      <c r="S23" s="81"/>
    </row>
    <row r="24" spans="1:19" x14ac:dyDescent="0.25">
      <c r="A24" s="3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81"/>
      <c r="Q24" s="81"/>
      <c r="R24" s="81"/>
      <c r="S24" s="81"/>
    </row>
  </sheetData>
  <mergeCells count="36">
    <mergeCell ref="L6:L7"/>
    <mergeCell ref="Q6:R7"/>
    <mergeCell ref="C8:G8"/>
    <mergeCell ref="H8:J8"/>
    <mergeCell ref="C2:G5"/>
    <mergeCell ref="H2:L2"/>
    <mergeCell ref="H3:L3"/>
    <mergeCell ref="Q4:R4"/>
    <mergeCell ref="Q5:R5"/>
    <mergeCell ref="H6:H7"/>
    <mergeCell ref="B6:G7"/>
    <mergeCell ref="I6:I7"/>
    <mergeCell ref="J6:J7"/>
    <mergeCell ref="K6:K7"/>
    <mergeCell ref="C13:G14"/>
    <mergeCell ref="H13:H14"/>
    <mergeCell ref="I13:I14"/>
    <mergeCell ref="J13:J14"/>
    <mergeCell ref="K13:K14"/>
    <mergeCell ref="L13:L14"/>
    <mergeCell ref="H18:L18"/>
    <mergeCell ref="Q19:R19"/>
    <mergeCell ref="Q13:R14"/>
    <mergeCell ref="H9:L9"/>
    <mergeCell ref="H10:L10"/>
    <mergeCell ref="Q11:R11"/>
    <mergeCell ref="Q12:R12"/>
    <mergeCell ref="H17:L17"/>
    <mergeCell ref="Q20:R20"/>
    <mergeCell ref="C21:G22"/>
    <mergeCell ref="H21:H22"/>
    <mergeCell ref="I21:I22"/>
    <mergeCell ref="J21:J22"/>
    <mergeCell ref="K21:K22"/>
    <mergeCell ref="L21:L22"/>
    <mergeCell ref="Q21:R22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2"/>
  <sheetViews>
    <sheetView tabSelected="1" topLeftCell="A7" workbookViewId="0">
      <selection activeCell="R25" sqref="R25"/>
    </sheetView>
  </sheetViews>
  <sheetFormatPr baseColWidth="10" defaultRowHeight="15" x14ac:dyDescent="0.25"/>
  <sheetData>
    <row r="1" spans="1:13" x14ac:dyDescent="0.25">
      <c r="A1" s="10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x14ac:dyDescent="0.25">
      <c r="A2" s="10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8"/>
    </row>
    <row r="3" spans="1:13" x14ac:dyDescent="0.25">
      <c r="A3" s="10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8"/>
    </row>
    <row r="4" spans="1:13" x14ac:dyDescent="0.25">
      <c r="A4" s="10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8"/>
    </row>
    <row r="5" spans="1:13" x14ac:dyDescent="0.25">
      <c r="A5" s="10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8"/>
    </row>
    <row r="6" spans="1:13" x14ac:dyDescent="0.25">
      <c r="A6" s="10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8"/>
    </row>
    <row r="7" spans="1:13" x14ac:dyDescent="0.25">
      <c r="A7" s="10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8"/>
    </row>
    <row r="8" spans="1:13" x14ac:dyDescent="0.25">
      <c r="A8" s="10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8"/>
    </row>
    <row r="9" spans="1:13" x14ac:dyDescent="0.25">
      <c r="A9" s="106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8"/>
    </row>
    <row r="10" spans="1:13" x14ac:dyDescent="0.25">
      <c r="A10" s="10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8"/>
    </row>
    <row r="11" spans="1:13" x14ac:dyDescent="0.25">
      <c r="A11" s="106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8"/>
    </row>
    <row r="12" spans="1:13" x14ac:dyDescent="0.25">
      <c r="A12" s="106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8"/>
    </row>
    <row r="13" spans="1:13" x14ac:dyDescent="0.25">
      <c r="A13" s="10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8"/>
    </row>
    <row r="14" spans="1:13" x14ac:dyDescent="0.25">
      <c r="A14" s="106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8"/>
    </row>
    <row r="15" spans="1:13" x14ac:dyDescent="0.25">
      <c r="A15" s="106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8"/>
    </row>
    <row r="16" spans="1:13" x14ac:dyDescent="0.25">
      <c r="A16" s="106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8"/>
    </row>
    <row r="17" spans="1:13" x14ac:dyDescent="0.25">
      <c r="A17" s="10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8"/>
    </row>
    <row r="18" spans="1:13" ht="15.75" thickBot="1" x14ac:dyDescent="0.3">
      <c r="A18" s="10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8"/>
    </row>
    <row r="19" spans="1:13" ht="15" customHeight="1" x14ac:dyDescent="0.25">
      <c r="A19" s="106"/>
      <c r="B19" s="107"/>
      <c r="C19" s="107"/>
      <c r="D19" s="107"/>
      <c r="E19" s="107"/>
      <c r="F19" s="107"/>
      <c r="G19" s="332" t="s">
        <v>83</v>
      </c>
      <c r="H19" s="333"/>
      <c r="I19" s="333"/>
      <c r="J19" s="333"/>
      <c r="K19" s="333"/>
      <c r="L19" s="334"/>
      <c r="M19" s="68"/>
    </row>
    <row r="20" spans="1:13" ht="15" customHeight="1" thickBot="1" x14ac:dyDescent="0.3">
      <c r="A20" s="106"/>
      <c r="B20" s="107"/>
      <c r="C20" s="107"/>
      <c r="D20" s="107"/>
      <c r="E20" s="107"/>
      <c r="F20" s="107"/>
      <c r="G20" s="335"/>
      <c r="H20" s="336"/>
      <c r="I20" s="336"/>
      <c r="J20" s="336"/>
      <c r="K20" s="336"/>
      <c r="L20" s="337"/>
      <c r="M20" s="68"/>
    </row>
    <row r="21" spans="1:13" ht="15" customHeight="1" x14ac:dyDescent="0.25">
      <c r="A21" s="106"/>
      <c r="B21" s="107"/>
      <c r="C21" s="107"/>
      <c r="D21" s="107"/>
      <c r="E21" s="107"/>
      <c r="F21" s="107"/>
      <c r="G21" s="101" t="s">
        <v>72</v>
      </c>
      <c r="H21" s="340" t="s">
        <v>71</v>
      </c>
      <c r="I21" s="342" t="s">
        <v>70</v>
      </c>
      <c r="J21" s="338"/>
      <c r="K21" s="338"/>
      <c r="L21" s="68"/>
      <c r="M21" s="68"/>
    </row>
    <row r="22" spans="1:13" ht="18.75" customHeight="1" x14ac:dyDescent="0.25">
      <c r="A22" s="106"/>
      <c r="B22" s="107"/>
      <c r="C22" s="107"/>
      <c r="D22" s="107"/>
      <c r="E22" s="107"/>
      <c r="F22" s="107"/>
      <c r="G22" s="102" t="s">
        <v>73</v>
      </c>
      <c r="H22" s="341"/>
      <c r="I22" s="343"/>
      <c r="J22" s="339"/>
      <c r="K22" s="339"/>
      <c r="L22" s="68"/>
      <c r="M22" s="68"/>
    </row>
    <row r="23" spans="1:13" ht="18.75" customHeight="1" x14ac:dyDescent="0.25">
      <c r="A23" s="106"/>
      <c r="B23" s="107"/>
      <c r="C23" s="107"/>
      <c r="D23" s="107"/>
      <c r="E23" s="107"/>
      <c r="F23" s="107"/>
      <c r="G23" s="103"/>
      <c r="H23" s="104"/>
      <c r="I23" s="344"/>
      <c r="J23" s="100"/>
      <c r="K23" s="100"/>
      <c r="L23" s="68"/>
      <c r="M23" s="68"/>
    </row>
    <row r="24" spans="1:13" x14ac:dyDescent="0.25">
      <c r="A24" s="106"/>
      <c r="B24" s="107"/>
      <c r="C24" s="107"/>
      <c r="D24" s="107"/>
      <c r="E24" s="107"/>
      <c r="F24" s="107"/>
      <c r="G24" s="345">
        <f>IF(OR(EINGABE.Lehrer!P35="x",EINGABE.Lehrer!Q35="x",EINGABE.Lehrer!R35="x"),EINGABE.Lehrer!C35,"")</f>
        <v>0</v>
      </c>
      <c r="H24" s="346"/>
      <c r="I24" s="97">
        <f>IF(NOT(G24=""),EINGABE.Lehrer!K35,"0")</f>
        <v>0</v>
      </c>
      <c r="J24" s="95">
        <f>IF(NOT($I24= "0"),EINGABE.Lehrer!G35,"")</f>
        <v>0</v>
      </c>
      <c r="K24" s="91">
        <f>IF(NOT($I24="0"),EINGABE.Lehrer!I35,"")</f>
        <v>0</v>
      </c>
      <c r="L24" s="96" t="e">
        <f>IF(NOT(I24="0"),K24/J24,"")</f>
        <v>#DIV/0!</v>
      </c>
      <c r="M24" s="68"/>
    </row>
    <row r="25" spans="1:13" x14ac:dyDescent="0.25">
      <c r="A25" s="106"/>
      <c r="B25" s="107"/>
      <c r="C25" s="107"/>
      <c r="D25" s="107"/>
      <c r="E25" s="107"/>
      <c r="F25" s="107"/>
      <c r="G25" s="328">
        <f>IF(OR(EINGABE.Lehrer!P36="x",EINGABE.Lehrer!Q36="x",EINGABE.Lehrer!R36="x"),EINGABE.Lehrer!C36,"")</f>
        <v>0</v>
      </c>
      <c r="H25" s="329"/>
      <c r="I25" s="98">
        <f>IF(NOT(G25=""),EINGABE.Lehrer!K36,"0")</f>
        <v>0</v>
      </c>
      <c r="J25" s="91">
        <f>IF(NOT($I25= "0"),EINGABE.Lehrer!G36,"")</f>
        <v>0</v>
      </c>
      <c r="K25" s="91">
        <f>IF(NOT($I25="0"),EINGABE.Lehrer!I36,"")</f>
        <v>0</v>
      </c>
      <c r="L25" s="92" t="e">
        <f t="shared" ref="L25:L33" si="0">IF(NOT(I25="0"),K25/J25,"")</f>
        <v>#DIV/0!</v>
      </c>
      <c r="M25" s="68"/>
    </row>
    <row r="26" spans="1:13" x14ac:dyDescent="0.25">
      <c r="A26" s="106"/>
      <c r="B26" s="107"/>
      <c r="C26" s="107"/>
      <c r="D26" s="107"/>
      <c r="E26" s="107"/>
      <c r="F26" s="107"/>
      <c r="G26" s="328">
        <f>IF(OR(EINGABE.Lehrer!P37="x",EINGABE.Lehrer!Q37="x",EINGABE.Lehrer!R37="x"),EINGABE.Lehrer!C37,"")</f>
        <v>0</v>
      </c>
      <c r="H26" s="329"/>
      <c r="I26" s="98">
        <f>IF(NOT(G26=""),EINGABE.Lehrer!K37,"0")</f>
        <v>0</v>
      </c>
      <c r="J26" s="91">
        <f>IF(NOT($I26= "0"),EINGABE.Lehrer!G37,"")</f>
        <v>0</v>
      </c>
      <c r="K26" s="91">
        <f>IF(NOT($I26="0"),EINGABE.Lehrer!I37,"")</f>
        <v>0</v>
      </c>
      <c r="L26" s="92" t="e">
        <f t="shared" si="0"/>
        <v>#DIV/0!</v>
      </c>
      <c r="M26" s="68"/>
    </row>
    <row r="27" spans="1:13" x14ac:dyDescent="0.25">
      <c r="A27" s="106"/>
      <c r="B27" s="107"/>
      <c r="C27" s="107"/>
      <c r="D27" s="107"/>
      <c r="E27" s="107"/>
      <c r="F27" s="107"/>
      <c r="G27" s="328">
        <f>IF(OR(EINGABE.Lehrer!P38="x",EINGABE.Lehrer!Q38="x",EINGABE.Lehrer!R38="x"),EINGABE.Lehrer!C38,"")</f>
        <v>0</v>
      </c>
      <c r="H27" s="329"/>
      <c r="I27" s="98">
        <f>IF(NOT(G27=""),EINGABE.Lehrer!K38,"0")</f>
        <v>0</v>
      </c>
      <c r="J27" s="91">
        <f>IF(NOT($I27= "0"),EINGABE.Lehrer!G38,"")</f>
        <v>0</v>
      </c>
      <c r="K27" s="91">
        <f>IF(NOT($I27="0"),EINGABE.Lehrer!I38,"")</f>
        <v>0</v>
      </c>
      <c r="L27" s="92" t="e">
        <f t="shared" si="0"/>
        <v>#DIV/0!</v>
      </c>
      <c r="M27" s="68"/>
    </row>
    <row r="28" spans="1:13" x14ac:dyDescent="0.25">
      <c r="A28" s="106"/>
      <c r="B28" s="107"/>
      <c r="C28" s="107"/>
      <c r="D28" s="107"/>
      <c r="E28" s="107"/>
      <c r="F28" s="107"/>
      <c r="G28" s="328">
        <f>IF(OR(EINGABE.Lehrer!P39="x",EINGABE.Lehrer!Q39="x",EINGABE.Lehrer!R39="x"),EINGABE.Lehrer!C39,"")</f>
        <v>0</v>
      </c>
      <c r="H28" s="329"/>
      <c r="I28" s="98">
        <f>IF(NOT(G28=""),EINGABE.Lehrer!K39,"0")</f>
        <v>0</v>
      </c>
      <c r="J28" s="91">
        <f>IF(NOT($I28= "0"),EINGABE.Lehrer!G39,"")</f>
        <v>0</v>
      </c>
      <c r="K28" s="91">
        <f>IF(NOT($I28="0"),EINGABE.Lehrer!I39,"")</f>
        <v>0</v>
      </c>
      <c r="L28" s="92" t="e">
        <f t="shared" si="0"/>
        <v>#DIV/0!</v>
      </c>
      <c r="M28" s="68"/>
    </row>
    <row r="29" spans="1:13" x14ac:dyDescent="0.25">
      <c r="A29" s="106"/>
      <c r="B29" s="107"/>
      <c r="C29" s="107"/>
      <c r="D29" s="107"/>
      <c r="E29" s="107"/>
      <c r="F29" s="107"/>
      <c r="G29" s="328">
        <f>IF(OR(EINGABE.Lehrer!P40="x",EINGABE.Lehrer!Q40="x",EINGABE.Lehrer!R40="x"),EINGABE.Lehrer!C40,"")</f>
        <v>0</v>
      </c>
      <c r="H29" s="329"/>
      <c r="I29" s="98">
        <f>IF(NOT(G29=""),EINGABE.Lehrer!K40,"0")</f>
        <v>0</v>
      </c>
      <c r="J29" s="91">
        <f>IF(NOT($I29= "0"),EINGABE.Lehrer!G40,"")</f>
        <v>0</v>
      </c>
      <c r="K29" s="91">
        <f>IF(NOT($I29="0"),EINGABE.Lehrer!I40,"")</f>
        <v>0</v>
      </c>
      <c r="L29" s="92" t="e">
        <f t="shared" si="0"/>
        <v>#DIV/0!</v>
      </c>
      <c r="M29" s="68"/>
    </row>
    <row r="30" spans="1:13" x14ac:dyDescent="0.25">
      <c r="A30" s="106"/>
      <c r="B30" s="107"/>
      <c r="C30" s="107"/>
      <c r="D30" s="107"/>
      <c r="E30" s="107"/>
      <c r="F30" s="107"/>
      <c r="G30" s="328">
        <f>IF(OR(EINGABE.Lehrer!P41="x",EINGABE.Lehrer!Q41="x",EINGABE.Lehrer!R41="x"),EINGABE.Lehrer!C41,"")</f>
        <v>0</v>
      </c>
      <c r="H30" s="329"/>
      <c r="I30" s="98">
        <f>IF(NOT(G30=""),EINGABE.Lehrer!K41,"0")</f>
        <v>0</v>
      </c>
      <c r="J30" s="91">
        <f>IF(NOT($I30= "0"),EINGABE.Lehrer!G41,"")</f>
        <v>0</v>
      </c>
      <c r="K30" s="91">
        <f>IF(NOT($I30="0"),EINGABE.Lehrer!I41,"")</f>
        <v>0</v>
      </c>
      <c r="L30" s="92" t="e">
        <f t="shared" si="0"/>
        <v>#DIV/0!</v>
      </c>
      <c r="M30" s="68"/>
    </row>
    <row r="31" spans="1:13" x14ac:dyDescent="0.25">
      <c r="A31" s="106"/>
      <c r="B31" s="107"/>
      <c r="C31" s="107"/>
      <c r="D31" s="107"/>
      <c r="E31" s="107"/>
      <c r="F31" s="107"/>
      <c r="G31" s="328">
        <f>IF(OR(EINGABE.Lehrer!P42="x",EINGABE.Lehrer!Q42="x",EINGABE.Lehrer!R42="x"),EINGABE.Lehrer!C42,"")</f>
        <v>0</v>
      </c>
      <c r="H31" s="329"/>
      <c r="I31" s="98">
        <f>IF(NOT(G31=""),EINGABE.Lehrer!K42,"0")</f>
        <v>0</v>
      </c>
      <c r="J31" s="91">
        <f>IF(NOT($I31= "0"),EINGABE.Lehrer!G42,"")</f>
        <v>0</v>
      </c>
      <c r="K31" s="91">
        <f>IF(NOT($I31="0"),EINGABE.Lehrer!I42,"")</f>
        <v>0</v>
      </c>
      <c r="L31" s="92" t="e">
        <f t="shared" si="0"/>
        <v>#DIV/0!</v>
      </c>
      <c r="M31" s="68"/>
    </row>
    <row r="32" spans="1:13" x14ac:dyDescent="0.25">
      <c r="A32" s="106"/>
      <c r="B32" s="107"/>
      <c r="C32" s="107"/>
      <c r="D32" s="107"/>
      <c r="E32" s="107"/>
      <c r="F32" s="107"/>
      <c r="G32" s="328">
        <f>IF(OR(EINGABE.Lehrer!P43="x",EINGABE.Lehrer!Q43="x",EINGABE.Lehrer!R43="x"),EINGABE.Lehrer!C43,"")</f>
        <v>0</v>
      </c>
      <c r="H32" s="329"/>
      <c r="I32" s="98">
        <f>IF(NOT(G32=""),EINGABE.Lehrer!K43,"0")</f>
        <v>0</v>
      </c>
      <c r="J32" s="91">
        <f>IF(NOT($I32= "0"),EINGABE.Lehrer!G43,"")</f>
        <v>0</v>
      </c>
      <c r="K32" s="91">
        <f>IF(NOT($I32="0"),EINGABE.Lehrer!I43,"")</f>
        <v>0</v>
      </c>
      <c r="L32" s="92" t="e">
        <f t="shared" si="0"/>
        <v>#DIV/0!</v>
      </c>
      <c r="M32" s="68"/>
    </row>
    <row r="33" spans="1:13" ht="15.75" thickBot="1" x14ac:dyDescent="0.3">
      <c r="A33" s="106"/>
      <c r="B33" s="107"/>
      <c r="C33" s="107"/>
      <c r="D33" s="107"/>
      <c r="E33" s="107"/>
      <c r="F33" s="107"/>
      <c r="G33" s="330">
        <f>IF(OR(EINGABE.Lehrer!P44="x",EINGABE.Lehrer!Q44="x",EINGABE.Lehrer!R44="x"),EINGABE.Lehrer!C44,"")</f>
        <v>0</v>
      </c>
      <c r="H33" s="331"/>
      <c r="I33" s="99">
        <f>IF(NOT(G33=""),EINGABE.Lehrer!K44,"0")</f>
        <v>0</v>
      </c>
      <c r="J33" s="93">
        <f>IF(NOT($I33= "0"),EINGABE.Lehrer!G44,"")</f>
        <v>0</v>
      </c>
      <c r="K33" s="93">
        <f>IF(NOT($I33="0"),EINGABE.Lehrer!I44,"")</f>
        <v>0</v>
      </c>
      <c r="L33" s="94" t="e">
        <f t="shared" si="0"/>
        <v>#DIV/0!</v>
      </c>
      <c r="M33" s="68"/>
    </row>
    <row r="34" spans="1:13" ht="16.5" x14ac:dyDescent="0.3">
      <c r="A34" s="106"/>
      <c r="B34" s="59"/>
      <c r="C34" s="59"/>
      <c r="D34" s="59"/>
      <c r="E34" s="59"/>
      <c r="F34" s="59"/>
      <c r="G34" s="59"/>
      <c r="H34" s="326"/>
      <c r="I34" s="326"/>
      <c r="J34" s="59"/>
      <c r="K34" s="59"/>
      <c r="L34" s="59"/>
      <c r="M34" s="68"/>
    </row>
    <row r="35" spans="1:13" ht="16.5" x14ac:dyDescent="0.3">
      <c r="A35" s="106"/>
      <c r="B35" s="59"/>
      <c r="C35" s="59"/>
      <c r="D35" s="59"/>
      <c r="E35" s="59"/>
      <c r="F35" s="59"/>
      <c r="G35" s="59"/>
      <c r="H35" s="326"/>
      <c r="I35" s="326"/>
      <c r="J35" s="59"/>
      <c r="K35" s="59"/>
      <c r="L35" s="59"/>
      <c r="M35" s="68"/>
    </row>
    <row r="36" spans="1:13" ht="16.5" x14ac:dyDescent="0.3">
      <c r="A36" s="106"/>
      <c r="B36" s="107"/>
      <c r="C36" s="107"/>
      <c r="D36" s="107"/>
      <c r="E36" s="107"/>
      <c r="F36" s="107"/>
      <c r="G36" s="59"/>
      <c r="H36" s="327"/>
      <c r="I36" s="327"/>
      <c r="J36" s="107"/>
      <c r="K36" s="107"/>
      <c r="L36" s="108"/>
      <c r="M36" s="68"/>
    </row>
    <row r="37" spans="1:13" ht="16.5" x14ac:dyDescent="0.3">
      <c r="A37" s="106"/>
      <c r="B37" s="107"/>
      <c r="C37" s="107"/>
      <c r="D37" s="107"/>
      <c r="E37" s="107"/>
      <c r="F37" s="107"/>
      <c r="G37" s="59"/>
      <c r="H37" s="327"/>
      <c r="I37" s="327"/>
      <c r="J37" s="107"/>
      <c r="K37" s="107"/>
      <c r="L37" s="59"/>
      <c r="M37" s="68"/>
    </row>
    <row r="38" spans="1:13" ht="16.5" x14ac:dyDescent="0.3">
      <c r="A38" s="106"/>
      <c r="B38" s="107"/>
      <c r="C38" s="107"/>
      <c r="D38" s="107"/>
      <c r="E38" s="107"/>
      <c r="F38" s="107"/>
      <c r="G38" s="59"/>
      <c r="H38" s="327"/>
      <c r="I38" s="327"/>
      <c r="J38" s="107" t="str">
        <f>EINGABE.Lehrer!K49</f>
        <v></v>
      </c>
      <c r="K38" s="107"/>
      <c r="L38" s="59"/>
      <c r="M38" s="68"/>
    </row>
    <row r="39" spans="1:13" x14ac:dyDescent="0.25">
      <c r="A39" s="106"/>
      <c r="B39" s="107"/>
      <c r="C39" s="107"/>
      <c r="D39" s="107"/>
      <c r="E39" s="107"/>
      <c r="F39" s="107"/>
      <c r="G39" s="59"/>
      <c r="H39" s="107"/>
      <c r="I39" s="107"/>
      <c r="J39" s="107"/>
      <c r="K39" s="107"/>
      <c r="L39" s="59"/>
      <c r="M39" s="68"/>
    </row>
    <row r="40" spans="1:13" x14ac:dyDescent="0.25">
      <c r="A40" s="106"/>
      <c r="B40" s="107"/>
      <c r="C40" s="107"/>
      <c r="D40" s="107"/>
      <c r="E40" s="107"/>
      <c r="F40" s="107"/>
      <c r="G40" s="59"/>
      <c r="H40" s="107"/>
      <c r="I40" s="107"/>
      <c r="J40" s="107"/>
      <c r="K40" s="107"/>
      <c r="L40" s="59"/>
      <c r="M40" s="68"/>
    </row>
    <row r="41" spans="1:13" x14ac:dyDescent="0.25">
      <c r="A41" s="106"/>
      <c r="B41" s="107"/>
      <c r="C41" s="107"/>
      <c r="D41" s="107"/>
      <c r="E41" s="107"/>
      <c r="F41" s="107"/>
      <c r="G41" s="59"/>
      <c r="H41" s="107"/>
      <c r="I41" s="107"/>
      <c r="J41" s="107"/>
      <c r="K41" s="107"/>
      <c r="L41" s="59"/>
      <c r="M41" s="68"/>
    </row>
    <row r="42" spans="1:13" x14ac:dyDescent="0.25">
      <c r="A42" s="106"/>
      <c r="B42" s="107"/>
      <c r="C42" s="107"/>
      <c r="D42" s="107"/>
      <c r="E42" s="107"/>
      <c r="F42" s="107"/>
      <c r="G42" s="59"/>
      <c r="H42" s="107"/>
      <c r="I42" s="107"/>
      <c r="J42" s="107"/>
      <c r="K42" s="107"/>
      <c r="L42" s="59"/>
      <c r="M42" s="68"/>
    </row>
    <row r="43" spans="1:13" x14ac:dyDescent="0.25">
      <c r="A43" s="106"/>
      <c r="B43" s="107"/>
      <c r="C43" s="107"/>
      <c r="D43" s="107"/>
      <c r="E43" s="107"/>
      <c r="F43" s="107"/>
      <c r="G43" s="59"/>
      <c r="H43" s="107"/>
      <c r="I43" s="107"/>
      <c r="J43" s="107"/>
      <c r="K43" s="107"/>
      <c r="L43" s="59"/>
      <c r="M43" s="68"/>
    </row>
    <row r="44" spans="1:13" x14ac:dyDescent="0.25">
      <c r="A44" s="106"/>
      <c r="B44" s="107"/>
      <c r="C44" s="107"/>
      <c r="D44" s="107"/>
      <c r="E44" s="107"/>
      <c r="F44" s="107"/>
      <c r="G44" s="59"/>
      <c r="H44" s="107"/>
      <c r="I44" s="107"/>
      <c r="J44" s="107"/>
      <c r="K44" s="107"/>
      <c r="L44" s="59"/>
      <c r="M44" s="68"/>
    </row>
    <row r="45" spans="1:13" x14ac:dyDescent="0.25">
      <c r="A45" s="106"/>
      <c r="B45" s="107"/>
      <c r="C45" s="107"/>
      <c r="D45" s="107"/>
      <c r="E45" s="107"/>
      <c r="F45" s="107"/>
      <c r="G45" s="59"/>
      <c r="H45" s="107"/>
      <c r="I45" s="107"/>
      <c r="J45" s="107"/>
      <c r="K45" s="107"/>
      <c r="L45" s="59"/>
      <c r="M45" s="68"/>
    </row>
    <row r="46" spans="1:13" x14ac:dyDescent="0.25">
      <c r="A46" s="106"/>
      <c r="B46" s="107"/>
      <c r="C46" s="107"/>
      <c r="D46" s="107"/>
      <c r="E46" s="107"/>
      <c r="F46" s="107"/>
      <c r="G46" s="59"/>
      <c r="H46" s="107"/>
      <c r="I46" s="107"/>
      <c r="J46" s="107"/>
      <c r="K46" s="107"/>
      <c r="L46" s="59"/>
      <c r="M46" s="68"/>
    </row>
    <row r="47" spans="1:13" x14ac:dyDescent="0.25">
      <c r="A47" s="106"/>
      <c r="B47" s="107"/>
      <c r="C47" s="107"/>
      <c r="D47" s="107"/>
      <c r="E47" s="107"/>
      <c r="F47" s="107"/>
      <c r="G47" s="59"/>
      <c r="H47" s="107"/>
      <c r="I47" s="107"/>
      <c r="J47" s="107"/>
      <c r="K47" s="107"/>
      <c r="L47" s="59"/>
      <c r="M47" s="68"/>
    </row>
    <row r="48" spans="1:13" x14ac:dyDescent="0.25">
      <c r="A48" s="106"/>
      <c r="B48" s="107"/>
      <c r="C48" s="107"/>
      <c r="D48" s="107"/>
      <c r="E48" s="107"/>
      <c r="F48" s="107"/>
      <c r="G48" s="59"/>
      <c r="H48" s="107"/>
      <c r="I48" s="107"/>
      <c r="J48" s="107"/>
      <c r="K48" s="107"/>
      <c r="L48" s="59"/>
      <c r="M48" s="68"/>
    </row>
    <row r="49" spans="1:13" x14ac:dyDescent="0.25">
      <c r="A49" s="106"/>
      <c r="B49" s="107"/>
      <c r="C49" s="107"/>
      <c r="D49" s="107"/>
      <c r="E49" s="107"/>
      <c r="F49" s="107"/>
      <c r="G49" s="59"/>
      <c r="H49" s="107"/>
      <c r="I49" s="107"/>
      <c r="J49" s="107"/>
      <c r="K49" s="107"/>
      <c r="L49" s="59"/>
      <c r="M49" s="68"/>
    </row>
    <row r="50" spans="1:13" x14ac:dyDescent="0.25">
      <c r="A50" s="106"/>
      <c r="B50" s="107"/>
      <c r="C50" s="107"/>
      <c r="D50" s="107"/>
      <c r="E50" s="107"/>
      <c r="F50" s="107"/>
      <c r="G50" s="59"/>
      <c r="H50" s="107"/>
      <c r="I50" s="107"/>
      <c r="J50" s="107"/>
      <c r="K50" s="107"/>
      <c r="L50" s="59"/>
      <c r="M50" s="68"/>
    </row>
    <row r="51" spans="1:13" x14ac:dyDescent="0.25">
      <c r="A51" s="10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8"/>
    </row>
    <row r="52" spans="1:13" ht="15.75" thickBo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</row>
  </sheetData>
  <sheetProtection password="D646" sheet="1"/>
  <mergeCells count="20">
    <mergeCell ref="G19:L20"/>
    <mergeCell ref="J21:J22"/>
    <mergeCell ref="K21:K22"/>
    <mergeCell ref="H21:H22"/>
    <mergeCell ref="I21:I23"/>
    <mergeCell ref="G28:H28"/>
    <mergeCell ref="G24:H24"/>
    <mergeCell ref="G25:H25"/>
    <mergeCell ref="G26:H26"/>
    <mergeCell ref="G27:H27"/>
    <mergeCell ref="H34:I34"/>
    <mergeCell ref="H35:I35"/>
    <mergeCell ref="H36:I36"/>
    <mergeCell ref="H37:I37"/>
    <mergeCell ref="H38:I38"/>
    <mergeCell ref="G29:H29"/>
    <mergeCell ref="G30:H30"/>
    <mergeCell ref="G31:H31"/>
    <mergeCell ref="G32:H32"/>
    <mergeCell ref="G33:H33"/>
  </mergeCells>
  <conditionalFormatting sqref="I24:I33">
    <cfRule type="expression" dxfId="30" priority="50" stopIfTrue="1">
      <formula>"wenn($J$28&gt;=max($J$23:$J$32)"</formula>
    </cfRule>
  </conditionalFormatting>
  <conditionalFormatting sqref="G24:H24">
    <cfRule type="expression" dxfId="29" priority="30" stopIfTrue="1">
      <formula>$L$24=MIN($L$24:$L$33)</formula>
    </cfRule>
    <cfRule type="expression" dxfId="28" priority="31" stopIfTrue="1">
      <formula>$L$24=MAX($L$24:$L$33)</formula>
    </cfRule>
  </conditionalFormatting>
  <conditionalFormatting sqref="G25:H25">
    <cfRule type="expression" dxfId="27" priority="28" stopIfTrue="1">
      <formula>$L$25=MIN($L$24:$L$33)</formula>
    </cfRule>
    <cfRule type="expression" dxfId="26" priority="29" stopIfTrue="1">
      <formula>$L$25=MAX($L$24:$L$33)</formula>
    </cfRule>
  </conditionalFormatting>
  <conditionalFormatting sqref="G26:H26">
    <cfRule type="expression" dxfId="25" priority="26" stopIfTrue="1">
      <formula>$L$26=MIN($L$24:$L$33)</formula>
    </cfRule>
    <cfRule type="expression" dxfId="24" priority="27" stopIfTrue="1">
      <formula>$L$26=MAX($L$24:$L$33)</formula>
    </cfRule>
  </conditionalFormatting>
  <conditionalFormatting sqref="G27:H27">
    <cfRule type="expression" dxfId="23" priority="24" stopIfTrue="1">
      <formula>$L$27=MIN($L$24:$L$33)</formula>
    </cfRule>
    <cfRule type="expression" dxfId="22" priority="25" stopIfTrue="1">
      <formula>$L$27=MAX($L$24:$L$33)</formula>
    </cfRule>
  </conditionalFormatting>
  <conditionalFormatting sqref="G28:H28">
    <cfRule type="expression" dxfId="21" priority="22" stopIfTrue="1">
      <formula>$L$28=MIN($L$24:$L$33)</formula>
    </cfRule>
    <cfRule type="expression" dxfId="20" priority="23" stopIfTrue="1">
      <formula>$L$28=MAX($L$24:$L$33)</formula>
    </cfRule>
  </conditionalFormatting>
  <conditionalFormatting sqref="G29:H29">
    <cfRule type="expression" dxfId="19" priority="20" stopIfTrue="1">
      <formula>$L$29=MIN($L$24:$L$33)</formula>
    </cfRule>
    <cfRule type="expression" dxfId="18" priority="21" stopIfTrue="1">
      <formula>$L$29=MAX($L$24:$L$33)</formula>
    </cfRule>
  </conditionalFormatting>
  <conditionalFormatting sqref="G30:H30">
    <cfRule type="expression" dxfId="17" priority="18" stopIfTrue="1">
      <formula>$L$30=MIN($L$24:$L$33)</formula>
    </cfRule>
    <cfRule type="expression" dxfId="16" priority="19" stopIfTrue="1">
      <formula>$L$30=MAX($L$24:$L$33)</formula>
    </cfRule>
  </conditionalFormatting>
  <conditionalFormatting sqref="G31:H31">
    <cfRule type="expression" dxfId="15" priority="16" stopIfTrue="1">
      <formula>$L$31=MIN($L$24:$L$33)</formula>
    </cfRule>
    <cfRule type="expression" dxfId="14" priority="17" stopIfTrue="1">
      <formula>$L$31=MAX($L$24:$L$33)</formula>
    </cfRule>
  </conditionalFormatting>
  <conditionalFormatting sqref="G32:H32">
    <cfRule type="expression" dxfId="13" priority="14" stopIfTrue="1">
      <formula>$L$32=MIN($L$24:$L$33)</formula>
    </cfRule>
    <cfRule type="expression" dxfId="12" priority="15" stopIfTrue="1">
      <formula>$L$32=MAX($L$24:$L$33)</formula>
    </cfRule>
  </conditionalFormatting>
  <conditionalFormatting sqref="G33:H33">
    <cfRule type="expression" dxfId="11" priority="12" stopIfTrue="1">
      <formula>$L$33=MIN($L$24:$L$33)</formula>
    </cfRule>
    <cfRule type="expression" dxfId="10" priority="13" stopIfTrue="1">
      <formula>$L$33=MAX($L$24:$L$33)</formula>
    </cfRule>
  </conditionalFormatting>
  <conditionalFormatting sqref="I24">
    <cfRule type="expression" dxfId="9" priority="11" stopIfTrue="1">
      <formula>NOT($I$24="0")</formula>
    </cfRule>
  </conditionalFormatting>
  <conditionalFormatting sqref="I25">
    <cfRule type="expression" dxfId="8" priority="10" stopIfTrue="1">
      <formula>NOT($I$25="0")</formula>
    </cfRule>
  </conditionalFormatting>
  <conditionalFormatting sqref="I26">
    <cfRule type="expression" dxfId="7" priority="9" stopIfTrue="1">
      <formula>NOT($I$26="0")</formula>
    </cfRule>
  </conditionalFormatting>
  <conditionalFormatting sqref="I27">
    <cfRule type="expression" dxfId="6" priority="8" stopIfTrue="1">
      <formula>NOT($I$27="0")</formula>
    </cfRule>
  </conditionalFormatting>
  <conditionalFormatting sqref="I28">
    <cfRule type="expression" dxfId="5" priority="7" stopIfTrue="1">
      <formula>NOT($I$28="0")</formula>
    </cfRule>
  </conditionalFormatting>
  <conditionalFormatting sqref="I29">
    <cfRule type="expression" dxfId="4" priority="5" stopIfTrue="1">
      <formula>NOT($I$29="0")</formula>
    </cfRule>
  </conditionalFormatting>
  <conditionalFormatting sqref="I30">
    <cfRule type="expression" dxfId="3" priority="4" stopIfTrue="1">
      <formula>NOT($I$30="0")</formula>
    </cfRule>
  </conditionalFormatting>
  <conditionalFormatting sqref="I31">
    <cfRule type="expression" dxfId="2" priority="3" stopIfTrue="1">
      <formula>NOT($I$31="0")</formula>
    </cfRule>
  </conditionalFormatting>
  <conditionalFormatting sqref="I32">
    <cfRule type="expression" dxfId="1" priority="2" stopIfTrue="1">
      <formula>NOT($I$32="0")</formula>
    </cfRule>
  </conditionalFormatting>
  <conditionalFormatting sqref="I33">
    <cfRule type="expression" dxfId="0" priority="1" stopIfTrue="1">
      <formula>NOT($I$33="0")</formula>
    </cfRule>
  </conditionalFormatting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Template</Template>
  <TotalTime>0</TotalTime>
  <Pages>4</Pages>
  <Words>761</Words>
  <Characters>4796</Characters>
  <Application>Microsoft Office Word</Application>
  <DocSecurity>0</DocSecurity>
  <Lines>39</Lines>
  <Paragraphs>11</Paragraphs>
  <ScaleCrop>false</ScaleCrop>
  <HeadingPairs>
    <vt:vector size="2" baseType="variant">
      <vt:variant>
        <vt:lpstr>Titel</vt:lpstr>
      </vt:variant>
      <vt:variant>
        <vt:i4>1</vt:i4>
      </vt:variant>
    </vt:vector>
  </HeadingPairs>
  <TitlesOfParts>
    <vt:vector size="1" baseType="lpstr">
      <vt:lpstr/>
    </vt:vector>
  </TitlesOfParts>
  <Company>LAS</Company>
  <LinksUpToDate>false</LinksUpToDate>
  <CharactersWithSpaces>5546</CharactersWithSpaces>
  <SharedDoc>false</SharedDoc>
  <HyperlinksChanged>false</HyperlinksChanged>
  <AppVersion>16.0000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LAS</cp:lastModifiedBy>
  <cp:revision>1</cp:revision>
  <cp:lastPrinted>1900-01-01T00:00:00Z</cp:lastPrinted>
  <dcterms:created xsi:type="dcterms:W3CDTF">1900-01-01T00:00:00Z</dcterms:created>
  <dcterms:modified xsi:type="dcterms:W3CDTF">1900-01-01T00:00:00Z</dcterms:modified>
</cp:coreProperties>
</file>